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232" i="1"/>
  <c r="L213"/>
  <c r="L194"/>
  <c r="L175"/>
  <c r="L156"/>
  <c r="L137"/>
  <c r="L118"/>
  <c r="L99" l="1"/>
  <c r="L80"/>
  <c r="L61"/>
  <c r="L42" l="1"/>
  <c r="L23"/>
  <c r="L222"/>
  <c r="L203"/>
  <c r="L184"/>
  <c r="L165"/>
  <c r="L146"/>
  <c r="L127"/>
  <c r="L108"/>
  <c r="L89"/>
  <c r="L70"/>
  <c r="L51"/>
  <c r="L32"/>
  <c r="L13"/>
  <c r="F13" l="1"/>
  <c r="F23"/>
  <c r="F24" l="1"/>
  <c r="B233"/>
  <c r="A233"/>
  <c r="J232"/>
  <c r="J233" s="1"/>
  <c r="I232"/>
  <c r="I233" s="1"/>
  <c r="H232"/>
  <c r="H233" s="1"/>
  <c r="G232"/>
  <c r="G233" s="1"/>
  <c r="F232"/>
  <c r="F233" s="1"/>
  <c r="B223"/>
  <c r="A223"/>
  <c r="J222"/>
  <c r="I222"/>
  <c r="H222"/>
  <c r="G222"/>
  <c r="F222"/>
  <c r="B214"/>
  <c r="A214"/>
  <c r="J213"/>
  <c r="J214" s="1"/>
  <c r="I213"/>
  <c r="I214" s="1"/>
  <c r="H213"/>
  <c r="H214" s="1"/>
  <c r="G213"/>
  <c r="G214" s="1"/>
  <c r="F213"/>
  <c r="F214" s="1"/>
  <c r="B204"/>
  <c r="A204"/>
  <c r="J203"/>
  <c r="I203"/>
  <c r="H203"/>
  <c r="G203"/>
  <c r="F203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A109"/>
  <c r="J108"/>
  <c r="I108"/>
  <c r="H108"/>
  <c r="G108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J23"/>
  <c r="I23"/>
  <c r="H23"/>
  <c r="G23"/>
  <c r="B14"/>
  <c r="A14"/>
  <c r="J13"/>
  <c r="I13"/>
  <c r="H13"/>
  <c r="G13"/>
  <c r="F195" l="1"/>
  <c r="J62"/>
  <c r="H195"/>
  <c r="J195"/>
  <c r="I195"/>
  <c r="G195"/>
  <c r="J176"/>
  <c r="G176"/>
  <c r="I176"/>
  <c r="H176"/>
  <c r="F176"/>
  <c r="J157"/>
  <c r="H157"/>
  <c r="F157"/>
  <c r="I157"/>
  <c r="G157"/>
  <c r="H138"/>
  <c r="J138"/>
  <c r="I138"/>
  <c r="G138"/>
  <c r="F138"/>
  <c r="I119"/>
  <c r="G119"/>
  <c r="H62"/>
  <c r="F62"/>
  <c r="F100"/>
  <c r="H100"/>
  <c r="J100"/>
  <c r="G81"/>
  <c r="I81"/>
  <c r="G62"/>
  <c r="I62"/>
  <c r="F119"/>
  <c r="H119"/>
  <c r="J119"/>
  <c r="G100"/>
  <c r="I100"/>
  <c r="F81"/>
  <c r="H81"/>
  <c r="J81"/>
  <c r="G43"/>
  <c r="I43"/>
  <c r="F43"/>
  <c r="H43"/>
  <c r="J43"/>
  <c r="H24"/>
  <c r="J24"/>
  <c r="G24"/>
  <c r="I24"/>
  <c r="J234" l="1"/>
  <c r="F234"/>
  <c r="I234"/>
  <c r="G234"/>
  <c r="H234"/>
  <c r="L24"/>
  <c r="L43"/>
  <c r="L62"/>
  <c r="L81"/>
  <c r="L100"/>
  <c r="L119"/>
  <c r="L138"/>
  <c r="L157"/>
  <c r="L176"/>
  <c r="L195"/>
  <c r="L214"/>
  <c r="L233"/>
</calcChain>
</file>

<file path=xl/sharedStrings.xml><?xml version="1.0" encoding="utf-8"?>
<sst xmlns="http://schemas.openxmlformats.org/spreadsheetml/2006/main" count="386" uniqueCount="138">
  <si>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</si>
  <si>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</si>
  <si>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</si>
  <si>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</si>
  <si>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</si>
  <si>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</si>
  <si>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</si>
  <si>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</si>
  <si>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</si>
  <si>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</si>
  <si>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</si>
  <si>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</si>
  <si>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</si>
  <si>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</si>
  <si>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</si>
  <si>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</si>
  <si>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</si>
  <si>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</si>
  <si>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</si>
  <si>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</si>
  <si>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</si>
  <si>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</si>
  <si>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</si>
  <si>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</si>
  <si>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</si>
  <si>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</si>
  <si>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</si>
  <si>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</si>
  <si>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</si>
  <si>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</si>
  <si>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</si>
  <si>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</si>
  <si>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</si>
  <si>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</si>
  <si>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</si>
  <si>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</si>
  <si>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</si>
  <si>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</si>
  <si>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</si>
  <si>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Генеральный директор
ООО "Школьное питание"</t>
  </si>
  <si>
    <t>Колеватов Е.С.</t>
  </si>
  <si>
    <t>МОУ Нюрдор-Котьинская ООШ</t>
  </si>
  <si>
    <t>Щи из свежей капусты с картофелем</t>
  </si>
  <si>
    <t>Тефтели 2-й вариант</t>
  </si>
  <si>
    <t>Компот из смеси сухофруктов</t>
  </si>
  <si>
    <t>Хлеб пшеничный формовой</t>
  </si>
  <si>
    <t>Соус томатный</t>
  </si>
  <si>
    <t>Салат из свежей капусты</t>
  </si>
  <si>
    <t>Суп с рыбными консервами</t>
  </si>
  <si>
    <t>Картофельное пюре</t>
  </si>
  <si>
    <t>Компот из свежих плодов и ягод</t>
  </si>
  <si>
    <t>Борщ с картофелем</t>
  </si>
  <si>
    <t>Биточки особые</t>
  </si>
  <si>
    <t>Макаронные изделия отварные</t>
  </si>
  <si>
    <t>Чай с сахаром</t>
  </si>
  <si>
    <t>Салат "Свежесть"</t>
  </si>
  <si>
    <t>Рассольник ленинградский</t>
  </si>
  <si>
    <t>Котлеты "Школьные"</t>
  </si>
  <si>
    <t>Напиток из плодов шиповника</t>
  </si>
  <si>
    <t>Рис припущенный</t>
  </si>
  <si>
    <t>Салат из свеклы отварной</t>
  </si>
  <si>
    <t>Суп картофельный с мак.изделиями</t>
  </si>
  <si>
    <t>Суп картофельеый с мясными фрикадельками</t>
  </si>
  <si>
    <t>Птица запеченная</t>
  </si>
  <si>
    <t>Каша пшенная жидкая</t>
  </si>
  <si>
    <t>Суп картофельный с бобовыми</t>
  </si>
  <si>
    <t>Котлета "Здоровье"</t>
  </si>
  <si>
    <t>Суп крестьянский с крупой</t>
  </si>
  <si>
    <t>Картофель тушеный</t>
  </si>
  <si>
    <t>Салат витаминный</t>
  </si>
  <si>
    <t>Гуляш</t>
  </si>
  <si>
    <t>Каша гречневая рассыпчатая</t>
  </si>
  <si>
    <t>Винегрет овощной</t>
  </si>
  <si>
    <t>Суп картофельный с клецками</t>
  </si>
  <si>
    <t>Капуста тушеная с мясом</t>
  </si>
  <si>
    <t>Борщ с капустой и картофелем</t>
  </si>
  <si>
    <t>Котлета рыбная "Нептун"</t>
  </si>
  <si>
    <t>Салат "Степной" из разных овощей</t>
  </si>
  <si>
    <t>Плов</t>
  </si>
  <si>
    <t>Хлеб дарницкий</t>
  </si>
  <si>
    <t>Салат картофельный с солеными огурцами</t>
  </si>
  <si>
    <t>Салат "Столичный"</t>
  </si>
  <si>
    <t>Колобки мясо-картофельные</t>
  </si>
  <si>
    <t>Каша пшеничная жидкая</t>
  </si>
  <si>
    <t>Огурцы консервированные (порциями)</t>
  </si>
  <si>
    <t>Салат из свеклы с чесноком</t>
  </si>
  <si>
    <t>Голубцы ленивые</t>
  </si>
  <si>
    <t>Чай с лимоном</t>
  </si>
  <si>
    <t>Шницель</t>
  </si>
  <si>
    <t>Пюре из гороха с маслом</t>
  </si>
  <si>
    <t>ноября</t>
  </si>
  <si>
    <t>43/2021г</t>
  </si>
  <si>
    <t>41/2008г</t>
  </si>
  <si>
    <t>462/2004г</t>
  </si>
  <si>
    <t>311/2004г</t>
  </si>
  <si>
    <t>495/2021г</t>
  </si>
  <si>
    <t>573/2021г</t>
  </si>
  <si>
    <t>574/2021г</t>
  </si>
  <si>
    <t>141/2008г</t>
  </si>
  <si>
    <t>13/2008г</t>
  </si>
  <si>
    <t>122/2021г</t>
  </si>
  <si>
    <t>452/2004г</t>
  </si>
  <si>
    <t>92/2008г</t>
  </si>
  <si>
    <t>486/2021г</t>
  </si>
  <si>
    <t>68/2004г</t>
  </si>
  <si>
    <t>94/2021г</t>
  </si>
  <si>
    <t>74/2008г</t>
  </si>
  <si>
    <t>97/2008г</t>
  </si>
  <si>
    <t>457/2021г</t>
  </si>
  <si>
    <t>ТТК-2</t>
  </si>
  <si>
    <t>100/2021г</t>
  </si>
  <si>
    <t>347/2021г</t>
  </si>
  <si>
    <t>94/2008г</t>
  </si>
  <si>
    <t>496/2021г</t>
  </si>
  <si>
    <t>26/2021г</t>
  </si>
  <si>
    <t>46/2008г</t>
  </si>
  <si>
    <t>494/2004г</t>
  </si>
  <si>
    <t>ПП</t>
  </si>
  <si>
    <t>45/2008г</t>
  </si>
  <si>
    <t>443/2004г</t>
  </si>
  <si>
    <t>47/2008г</t>
  </si>
  <si>
    <t>77/2008г</t>
  </si>
  <si>
    <t>34/2021г</t>
  </si>
  <si>
    <t>48/2008г</t>
  </si>
  <si>
    <t>333/2021г</t>
  </si>
  <si>
    <t>216/2004г</t>
  </si>
  <si>
    <t>2/2021г</t>
  </si>
  <si>
    <t>63/2008г</t>
  </si>
  <si>
    <t>202/2021г</t>
  </si>
  <si>
    <t>459/2021г</t>
  </si>
  <si>
    <t>30/2008г</t>
  </si>
  <si>
    <t>115/2021г</t>
  </si>
  <si>
    <t>196/2013г</t>
  </si>
  <si>
    <t>25/2004г</t>
  </si>
  <si>
    <t>39/2008г</t>
  </si>
  <si>
    <t>88/2008г</t>
  </si>
  <si>
    <t>451/2004г</t>
  </si>
  <si>
    <t>389/2021г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</si>
</sst>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11" fillId="4" borderId="27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0" fontId="0" fillId="2" borderId="5" xfId="0" applyFill="1" applyBorder="1" applyProtection="1">
      <protection locked="0"/>
    </xf>
    <xf numFmtId="0" fontId="2" fillId="2" borderId="5" xfId="0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12" fillId="4" borderId="2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0" borderId="24" xfId="0" applyNumberFormat="1" applyFont="1" applyBorder="1" applyAlignment="1">
      <alignment horizontal="center" vertical="top" wrapText="1"/>
    </xf>
    <xf numFmtId="2" fontId="2" fillId="4" borderId="29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wrapText="1"/>
    </xf>
    <xf numFmtId="17" fontId="11" fillId="4" borderId="27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219" activePane="bottomRight" state="frozen"/>
      <selection pane="topRight" activeCell="E1" sqref="E1"/>
      <selection pane="bottomLeft" activeCell="A6" sqref="A6"/>
      <selection pane="bottomRight" activeCell="J189" sqref="J18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1.140625" style="2" customWidth="1"/>
    <col min="6" max="6" width="11.140625" style="2" customWidth="1"/>
    <col min="7" max="7" width="10" style="2" customWidth="1"/>
    <col min="8" max="8" width="7.5703125" style="2" customWidth="1"/>
    <col min="9" max="9" width="10.570312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25.5" customHeight="1">
      <c r="A1" s="1" t="s">
        <v>7</v>
      </c>
      <c r="C1" s="85" t="s">
        <v>41</v>
      </c>
      <c r="D1" s="86"/>
      <c r="E1" s="86"/>
      <c r="F1" s="12" t="s">
        <v>16</v>
      </c>
      <c r="G1" s="2" t="s">
        <v>17</v>
      </c>
      <c r="H1" s="87" t="s">
        <v>39</v>
      </c>
      <c r="I1" s="87"/>
      <c r="J1" s="87"/>
      <c r="K1" s="87"/>
    </row>
    <row r="2" spans="1:12" ht="18">
      <c r="A2" s="36" t="s">
        <v>6</v>
      </c>
      <c r="C2" s="2"/>
      <c r="G2" s="2" t="s">
        <v>18</v>
      </c>
      <c r="H2" s="87" t="s">
        <v>40</v>
      </c>
      <c r="I2" s="87"/>
      <c r="J2" s="87"/>
      <c r="K2" s="87"/>
    </row>
    <row r="3" spans="1:12" ht="17.25" customHeight="1">
      <c r="A3" s="4" t="s">
        <v>8</v>
      </c>
      <c r="C3" s="2"/>
      <c r="D3" s="3"/>
      <c r="E3" s="39" t="s">
        <v>9</v>
      </c>
      <c r="G3" s="2" t="s">
        <v>19</v>
      </c>
      <c r="H3" s="48">
        <v>15</v>
      </c>
      <c r="I3" s="48" t="s">
        <v>90</v>
      </c>
      <c r="J3" s="49">
        <v>2023</v>
      </c>
      <c r="K3" s="1"/>
    </row>
    <row r="4" spans="1:12">
      <c r="C4" s="2"/>
      <c r="D4" s="4"/>
      <c r="H4" s="50" t="s">
        <v>36</v>
      </c>
      <c r="I4" s="50" t="s">
        <v>37</v>
      </c>
      <c r="J4" s="50" t="s">
        <v>38</v>
      </c>
    </row>
    <row r="5" spans="1:12" ht="33.7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58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0"/>
      <c r="F6" s="41"/>
      <c r="G6" s="41"/>
      <c r="H6" s="41"/>
      <c r="I6" s="41"/>
      <c r="J6" s="41"/>
      <c r="K6" s="42"/>
      <c r="L6" s="59"/>
    </row>
    <row r="7" spans="1:12" ht="15">
      <c r="A7" s="23"/>
      <c r="B7" s="15"/>
      <c r="C7" s="11"/>
      <c r="D7" s="6"/>
      <c r="E7" s="43"/>
      <c r="F7" s="44"/>
      <c r="G7" s="44"/>
      <c r="H7" s="44"/>
      <c r="I7" s="44"/>
      <c r="J7" s="44"/>
      <c r="K7" s="45"/>
      <c r="L7" s="60"/>
    </row>
    <row r="8" spans="1:12" ht="15">
      <c r="A8" s="23"/>
      <c r="B8" s="15"/>
      <c r="C8" s="11"/>
      <c r="D8" s="7" t="s">
        <v>22</v>
      </c>
      <c r="E8" s="43"/>
      <c r="F8" s="44"/>
      <c r="G8" s="44"/>
      <c r="H8" s="44"/>
      <c r="I8" s="44"/>
      <c r="J8" s="44"/>
      <c r="K8" s="45"/>
      <c r="L8" s="60"/>
    </row>
    <row r="9" spans="1:12" ht="15">
      <c r="A9" s="23"/>
      <c r="B9" s="15"/>
      <c r="C9" s="11"/>
      <c r="D9" s="7" t="s">
        <v>23</v>
      </c>
      <c r="E9" s="43"/>
      <c r="F9" s="44"/>
      <c r="G9" s="44"/>
      <c r="H9" s="44"/>
      <c r="I9" s="44"/>
      <c r="J9" s="44"/>
      <c r="K9" s="45"/>
      <c r="L9" s="60"/>
    </row>
    <row r="10" spans="1:12" ht="15">
      <c r="A10" s="23"/>
      <c r="B10" s="15"/>
      <c r="C10" s="11"/>
      <c r="D10" s="7" t="s">
        <v>24</v>
      </c>
      <c r="E10" s="43"/>
      <c r="F10" s="44"/>
      <c r="G10" s="44"/>
      <c r="H10" s="44"/>
      <c r="I10" s="44"/>
      <c r="J10" s="44"/>
      <c r="K10" s="45"/>
      <c r="L10" s="60"/>
    </row>
    <row r="11" spans="1:12" ht="15">
      <c r="A11" s="23"/>
      <c r="B11" s="15"/>
      <c r="C11" s="11"/>
      <c r="D11" s="6"/>
      <c r="E11" s="43"/>
      <c r="F11" s="44"/>
      <c r="G11" s="44"/>
      <c r="H11" s="44"/>
      <c r="I11" s="44"/>
      <c r="J11" s="44"/>
      <c r="K11" s="45"/>
      <c r="L11" s="60"/>
    </row>
    <row r="12" spans="1:12" ht="15">
      <c r="A12" s="23"/>
      <c r="B12" s="15"/>
      <c r="C12" s="11"/>
      <c r="D12" s="6"/>
      <c r="E12" s="43"/>
      <c r="F12" s="44"/>
      <c r="G12" s="44"/>
      <c r="H12" s="44"/>
      <c r="I12" s="44"/>
      <c r="J12" s="44"/>
      <c r="K12" s="45"/>
      <c r="L12" s="60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61">
        <f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1" t="s">
        <v>80</v>
      </c>
      <c r="F14" s="52">
        <v>60</v>
      </c>
      <c r="G14" s="53">
        <v>1.26</v>
      </c>
      <c r="H14" s="53">
        <v>3.78</v>
      </c>
      <c r="I14" s="53">
        <v>4.9400000000000004</v>
      </c>
      <c r="J14" s="54">
        <v>58.81</v>
      </c>
      <c r="K14" s="80" t="s">
        <v>91</v>
      </c>
      <c r="L14" s="65">
        <v>9.8000000000000007</v>
      </c>
    </row>
    <row r="15" spans="1:12" ht="15">
      <c r="A15" s="23"/>
      <c r="B15" s="15"/>
      <c r="C15" s="11"/>
      <c r="D15" s="7" t="s">
        <v>27</v>
      </c>
      <c r="E15" s="55" t="s">
        <v>42</v>
      </c>
      <c r="F15" s="56">
        <v>200</v>
      </c>
      <c r="G15" s="53">
        <v>1.6</v>
      </c>
      <c r="H15" s="53">
        <v>3.44</v>
      </c>
      <c r="I15" s="53">
        <v>8</v>
      </c>
      <c r="J15" s="54">
        <v>69.36</v>
      </c>
      <c r="K15" s="80" t="s">
        <v>92</v>
      </c>
      <c r="L15" s="65">
        <v>22</v>
      </c>
    </row>
    <row r="16" spans="1:12" ht="15">
      <c r="A16" s="23"/>
      <c r="B16" s="15"/>
      <c r="C16" s="11"/>
      <c r="D16" s="7" t="s">
        <v>28</v>
      </c>
      <c r="E16" s="55" t="s">
        <v>43</v>
      </c>
      <c r="F16" s="52">
        <v>90</v>
      </c>
      <c r="G16" s="53">
        <v>5.7</v>
      </c>
      <c r="H16" s="53">
        <v>13.19</v>
      </c>
      <c r="I16" s="53">
        <v>9.5</v>
      </c>
      <c r="J16" s="54">
        <v>179.43</v>
      </c>
      <c r="K16" s="80" t="s">
        <v>93</v>
      </c>
      <c r="L16" s="65">
        <v>32.76</v>
      </c>
    </row>
    <row r="17" spans="1:12" ht="15">
      <c r="A17" s="23"/>
      <c r="B17" s="15"/>
      <c r="C17" s="11"/>
      <c r="D17" s="7" t="s">
        <v>29</v>
      </c>
      <c r="E17" s="57" t="s">
        <v>64</v>
      </c>
      <c r="F17" s="52">
        <v>150</v>
      </c>
      <c r="G17" s="53">
        <v>3.27</v>
      </c>
      <c r="H17" s="53">
        <v>3.27</v>
      </c>
      <c r="I17" s="53">
        <v>18.2</v>
      </c>
      <c r="J17" s="54">
        <v>115.29</v>
      </c>
      <c r="K17" s="80" t="s">
        <v>94</v>
      </c>
      <c r="L17" s="65">
        <v>5.5</v>
      </c>
    </row>
    <row r="18" spans="1:12" ht="15">
      <c r="A18" s="23"/>
      <c r="B18" s="15"/>
      <c r="C18" s="11"/>
      <c r="D18" s="7" t="s">
        <v>30</v>
      </c>
      <c r="E18" s="55" t="s">
        <v>44</v>
      </c>
      <c r="F18" s="52">
        <v>200</v>
      </c>
      <c r="G18" s="53">
        <v>0.6</v>
      </c>
      <c r="H18" s="53">
        <v>0.1</v>
      </c>
      <c r="I18" s="53">
        <v>20.100000000000001</v>
      </c>
      <c r="J18" s="54">
        <v>83.7</v>
      </c>
      <c r="K18" s="80" t="s">
        <v>95</v>
      </c>
      <c r="L18" s="65">
        <v>4.5999999999999996</v>
      </c>
    </row>
    <row r="19" spans="1:12" ht="15">
      <c r="A19" s="23"/>
      <c r="B19" s="15"/>
      <c r="C19" s="11"/>
      <c r="D19" s="7" t="s">
        <v>31</v>
      </c>
      <c r="E19" s="51" t="s">
        <v>45</v>
      </c>
      <c r="F19" s="56">
        <v>50</v>
      </c>
      <c r="G19" s="53">
        <v>3.8</v>
      </c>
      <c r="H19" s="53">
        <v>0.4</v>
      </c>
      <c r="I19" s="53">
        <v>24.6</v>
      </c>
      <c r="J19" s="54">
        <v>117.2</v>
      </c>
      <c r="K19" s="80" t="s">
        <v>96</v>
      </c>
      <c r="L19" s="65">
        <v>3.2</v>
      </c>
    </row>
    <row r="20" spans="1:12" ht="15">
      <c r="A20" s="23"/>
      <c r="B20" s="15"/>
      <c r="C20" s="11"/>
      <c r="D20" s="7" t="s">
        <v>32</v>
      </c>
      <c r="E20" s="51" t="s">
        <v>79</v>
      </c>
      <c r="F20" s="56">
        <v>25</v>
      </c>
      <c r="G20" s="53">
        <v>2</v>
      </c>
      <c r="H20" s="53">
        <v>0.38</v>
      </c>
      <c r="I20" s="53">
        <v>10.029999999999999</v>
      </c>
      <c r="J20" s="54">
        <v>51.48</v>
      </c>
      <c r="K20" s="80" t="s">
        <v>97</v>
      </c>
      <c r="L20" s="65">
        <v>1.89</v>
      </c>
    </row>
    <row r="21" spans="1:12" ht="15">
      <c r="A21" s="23"/>
      <c r="B21" s="15"/>
      <c r="C21" s="11"/>
      <c r="D21" s="6"/>
      <c r="E21" s="55" t="s">
        <v>46</v>
      </c>
      <c r="F21" s="52">
        <v>40</v>
      </c>
      <c r="G21" s="53">
        <v>1.04</v>
      </c>
      <c r="H21" s="53">
        <v>3.84</v>
      </c>
      <c r="I21" s="53">
        <v>3.76</v>
      </c>
      <c r="J21" s="54">
        <v>53.76</v>
      </c>
      <c r="K21" s="80" t="s">
        <v>98</v>
      </c>
      <c r="L21" s="65">
        <v>4</v>
      </c>
    </row>
    <row r="22" spans="1:12" ht="15">
      <c r="A22" s="23"/>
      <c r="B22" s="15"/>
      <c r="C22" s="11"/>
      <c r="D22" s="6"/>
      <c r="E22" s="43"/>
      <c r="F22" s="44"/>
      <c r="G22" s="44"/>
      <c r="H22" s="44"/>
      <c r="I22" s="44"/>
      <c r="J22" s="44"/>
      <c r="K22" s="45"/>
      <c r="L22" s="6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1">SUM(G14:G22)</f>
        <v>19.27</v>
      </c>
      <c r="H23" s="19">
        <f t="shared" si="1"/>
        <v>28.4</v>
      </c>
      <c r="I23" s="19">
        <f t="shared" si="1"/>
        <v>99.13000000000001</v>
      </c>
      <c r="J23" s="19">
        <f t="shared" si="1"/>
        <v>729.03000000000009</v>
      </c>
      <c r="K23" s="25"/>
      <c r="L23" s="61">
        <f>SUM(L14:L22)</f>
        <v>83.75</v>
      </c>
    </row>
    <row r="24" spans="1:12" ht="15.75" thickBot="1">
      <c r="A24" s="29">
        <f>A6</f>
        <v>1</v>
      </c>
      <c r="B24" s="30">
        <f>B6</f>
        <v>1</v>
      </c>
      <c r="C24" s="83" t="s">
        <v>4</v>
      </c>
      <c r="D24" s="84"/>
      <c r="E24" s="31"/>
      <c r="F24" s="32">
        <f>F13+F23</f>
        <v>815</v>
      </c>
      <c r="G24" s="32">
        <f>G13+G23</f>
        <v>19.27</v>
      </c>
      <c r="H24" s="32">
        <f>H13+H23</f>
        <v>28.4</v>
      </c>
      <c r="I24" s="32">
        <f>I13+I23</f>
        <v>99.13000000000001</v>
      </c>
      <c r="J24" s="32">
        <f>J13+J23</f>
        <v>729.03000000000009</v>
      </c>
      <c r="K24" s="33"/>
      <c r="L24" s="62">
        <f>L13+L23</f>
        <v>83.75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  <c r="L25" s="41"/>
    </row>
    <row r="26" spans="1:12" ht="15.75" thickBot="1">
      <c r="A26" s="14"/>
      <c r="B26" s="15"/>
      <c r="C26" s="11"/>
      <c r="D26" s="67"/>
      <c r="E26" s="68"/>
      <c r="F26" s="69"/>
      <c r="G26" s="69"/>
      <c r="H26" s="69"/>
      <c r="I26" s="69"/>
      <c r="J26" s="69"/>
      <c r="K26" s="70"/>
      <c r="L26" s="44"/>
    </row>
    <row r="27" spans="1:12" ht="15">
      <c r="A27" s="20"/>
      <c r="B27" s="21"/>
      <c r="C27" s="22"/>
      <c r="D27" s="5" t="s">
        <v>22</v>
      </c>
      <c r="E27" s="40"/>
      <c r="F27" s="41"/>
      <c r="G27" s="41"/>
      <c r="H27" s="41"/>
      <c r="I27" s="41"/>
      <c r="J27" s="41"/>
      <c r="K27" s="42"/>
      <c r="L27" s="60"/>
    </row>
    <row r="28" spans="1:12" ht="15">
      <c r="A28" s="23"/>
      <c r="B28" s="15"/>
      <c r="C28" s="11"/>
      <c r="D28" s="7" t="s">
        <v>23</v>
      </c>
      <c r="E28" s="43"/>
      <c r="F28" s="44"/>
      <c r="G28" s="44"/>
      <c r="H28" s="44"/>
      <c r="I28" s="44"/>
      <c r="J28" s="44"/>
      <c r="K28" s="45"/>
      <c r="L28" s="60"/>
    </row>
    <row r="29" spans="1:12" ht="15">
      <c r="A29" s="23"/>
      <c r="B29" s="15"/>
      <c r="C29" s="11"/>
      <c r="D29" s="7" t="s">
        <v>24</v>
      </c>
      <c r="E29" s="43"/>
      <c r="F29" s="44"/>
      <c r="G29" s="44"/>
      <c r="H29" s="44"/>
      <c r="I29" s="44"/>
      <c r="J29" s="44"/>
      <c r="K29" s="45"/>
      <c r="L29" s="60"/>
    </row>
    <row r="30" spans="1:12" ht="15">
      <c r="A30" s="23"/>
      <c r="B30" s="15"/>
      <c r="C30" s="11"/>
      <c r="D30" s="6"/>
      <c r="E30" s="43"/>
      <c r="F30" s="44"/>
      <c r="G30" s="44"/>
      <c r="H30" s="44"/>
      <c r="I30" s="44"/>
      <c r="J30" s="44"/>
      <c r="K30" s="45"/>
      <c r="L30" s="60"/>
    </row>
    <row r="31" spans="1:12" ht="15">
      <c r="A31" s="23"/>
      <c r="B31" s="15"/>
      <c r="C31" s="11"/>
      <c r="D31" s="6"/>
      <c r="E31" s="43"/>
      <c r="F31" s="44"/>
      <c r="G31" s="44"/>
      <c r="H31" s="44"/>
      <c r="I31" s="44"/>
      <c r="J31" s="44"/>
      <c r="K31" s="45"/>
      <c r="L31" s="60"/>
    </row>
    <row r="32" spans="1:12" ht="15">
      <c r="A32" s="24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2">SUM(G25:G31)</f>
        <v>0</v>
      </c>
      <c r="H32" s="19">
        <f t="shared" ref="H32" si="3">SUM(H25:H31)</f>
        <v>0</v>
      </c>
      <c r="I32" s="19">
        <f t="shared" ref="I32" si="4">SUM(I25:I31)</f>
        <v>0</v>
      </c>
      <c r="J32" s="19">
        <f t="shared" ref="J32" si="5">SUM(J25:J31)</f>
        <v>0</v>
      </c>
      <c r="K32" s="25"/>
      <c r="L32" s="61">
        <f>SUM(L25:L31)</f>
        <v>0</v>
      </c>
    </row>
    <row r="33" spans="1:12" ht="15">
      <c r="A33" s="26">
        <f>A25</f>
        <v>1</v>
      </c>
      <c r="B33" s="13">
        <f>B25</f>
        <v>2</v>
      </c>
      <c r="C33" s="10" t="s">
        <v>25</v>
      </c>
      <c r="D33" s="7" t="s">
        <v>26</v>
      </c>
      <c r="E33" s="55" t="s">
        <v>47</v>
      </c>
      <c r="F33" s="52">
        <v>60</v>
      </c>
      <c r="G33" s="53">
        <v>0.87</v>
      </c>
      <c r="H33" s="53">
        <v>3.6</v>
      </c>
      <c r="I33" s="53">
        <v>5.04</v>
      </c>
      <c r="J33" s="54">
        <v>56.04</v>
      </c>
      <c r="K33" s="71" t="s">
        <v>99</v>
      </c>
      <c r="L33" s="65">
        <v>4.8</v>
      </c>
    </row>
    <row r="34" spans="1:12" ht="15">
      <c r="A34" s="23"/>
      <c r="B34" s="15"/>
      <c r="C34" s="11"/>
      <c r="D34" s="7" t="s">
        <v>27</v>
      </c>
      <c r="E34" s="57" t="s">
        <v>48</v>
      </c>
      <c r="F34" s="52">
        <v>200</v>
      </c>
      <c r="G34" s="53">
        <v>7.44</v>
      </c>
      <c r="H34" s="53">
        <v>9.1199999999999992</v>
      </c>
      <c r="I34" s="53">
        <v>8.0399999999999991</v>
      </c>
      <c r="J34" s="54">
        <v>144</v>
      </c>
      <c r="K34" s="71" t="s">
        <v>100</v>
      </c>
      <c r="L34" s="65">
        <v>23.95</v>
      </c>
    </row>
    <row r="35" spans="1:12" ht="15">
      <c r="A35" s="23"/>
      <c r="B35" s="15"/>
      <c r="C35" s="11"/>
      <c r="D35" s="7" t="s">
        <v>28</v>
      </c>
      <c r="E35" s="57" t="s">
        <v>52</v>
      </c>
      <c r="F35" s="52">
        <v>90</v>
      </c>
      <c r="G35" s="53">
        <v>12.15</v>
      </c>
      <c r="H35" s="53">
        <v>18.190000000000001</v>
      </c>
      <c r="I35" s="53">
        <v>8.91</v>
      </c>
      <c r="J35" s="54">
        <v>254.34</v>
      </c>
      <c r="K35" s="71" t="s">
        <v>101</v>
      </c>
      <c r="L35" s="60">
        <v>36.97</v>
      </c>
    </row>
    <row r="36" spans="1:12" ht="15">
      <c r="A36" s="23"/>
      <c r="B36" s="15"/>
      <c r="C36" s="11"/>
      <c r="D36" s="7" t="s">
        <v>29</v>
      </c>
      <c r="E36" s="55" t="s">
        <v>49</v>
      </c>
      <c r="F36" s="52">
        <v>150</v>
      </c>
      <c r="G36" s="53">
        <v>3.15</v>
      </c>
      <c r="H36" s="53">
        <v>5.25</v>
      </c>
      <c r="I36" s="53">
        <v>21.9</v>
      </c>
      <c r="J36" s="54">
        <v>147.44999999999999</v>
      </c>
      <c r="K36" s="71" t="s">
        <v>102</v>
      </c>
      <c r="L36" s="65">
        <v>7.24</v>
      </c>
    </row>
    <row r="37" spans="1:12" ht="15">
      <c r="A37" s="23"/>
      <c r="B37" s="15"/>
      <c r="C37" s="11"/>
      <c r="D37" s="7" t="s">
        <v>30</v>
      </c>
      <c r="E37" s="55" t="s">
        <v>50</v>
      </c>
      <c r="F37" s="52">
        <v>200</v>
      </c>
      <c r="G37" s="53">
        <v>0.1</v>
      </c>
      <c r="H37" s="53">
        <v>0.1</v>
      </c>
      <c r="I37" s="53">
        <v>11.1</v>
      </c>
      <c r="J37" s="54">
        <v>45.7</v>
      </c>
      <c r="K37" s="71" t="s">
        <v>103</v>
      </c>
      <c r="L37" s="65">
        <v>5.7</v>
      </c>
    </row>
    <row r="38" spans="1:12" ht="15">
      <c r="A38" s="23"/>
      <c r="B38" s="15"/>
      <c r="C38" s="11"/>
      <c r="D38" s="7" t="s">
        <v>31</v>
      </c>
      <c r="E38" s="51" t="s">
        <v>45</v>
      </c>
      <c r="F38" s="56">
        <v>50</v>
      </c>
      <c r="G38" s="53">
        <v>3.8</v>
      </c>
      <c r="H38" s="53">
        <v>0.4</v>
      </c>
      <c r="I38" s="53">
        <v>24.6</v>
      </c>
      <c r="J38" s="54">
        <v>117.2</v>
      </c>
      <c r="K38" s="71" t="s">
        <v>96</v>
      </c>
      <c r="L38" s="65">
        <v>3.2</v>
      </c>
    </row>
    <row r="39" spans="1:12" ht="15">
      <c r="A39" s="23"/>
      <c r="B39" s="15"/>
      <c r="C39" s="11"/>
      <c r="D39" s="7" t="s">
        <v>32</v>
      </c>
      <c r="E39" s="51" t="s">
        <v>79</v>
      </c>
      <c r="F39" s="56">
        <v>25</v>
      </c>
      <c r="G39" s="53">
        <v>2</v>
      </c>
      <c r="H39" s="53">
        <v>0.38</v>
      </c>
      <c r="I39" s="53">
        <v>10.029999999999999</v>
      </c>
      <c r="J39" s="54">
        <v>51.48</v>
      </c>
      <c r="K39" s="71" t="s">
        <v>97</v>
      </c>
      <c r="L39" s="65">
        <v>1.89</v>
      </c>
    </row>
    <row r="40" spans="1:12" ht="15">
      <c r="A40" s="23"/>
      <c r="B40" s="15"/>
      <c r="C40" s="11"/>
      <c r="D40" s="6"/>
      <c r="E40" s="43"/>
      <c r="F40" s="44"/>
      <c r="G40" s="44"/>
      <c r="H40" s="44"/>
      <c r="I40" s="44"/>
      <c r="J40" s="44"/>
      <c r="K40" s="45"/>
      <c r="L40" s="60"/>
    </row>
    <row r="41" spans="1:12" ht="15">
      <c r="A41" s="23"/>
      <c r="B41" s="15"/>
      <c r="C41" s="11"/>
      <c r="D41" s="6"/>
      <c r="E41" s="43"/>
      <c r="F41" s="44"/>
      <c r="G41" s="44"/>
      <c r="H41" s="44"/>
      <c r="I41" s="44"/>
      <c r="J41" s="44"/>
      <c r="K41" s="45"/>
      <c r="L41" s="60"/>
    </row>
    <row r="42" spans="1:12" ht="15">
      <c r="A42" s="24"/>
      <c r="B42" s="17"/>
      <c r="C42" s="8"/>
      <c r="D42" s="18" t="s">
        <v>33</v>
      </c>
      <c r="E42" s="9"/>
      <c r="F42" s="19">
        <f>SUM(F33:F41)</f>
        <v>775</v>
      </c>
      <c r="G42" s="19">
        <f t="shared" ref="G42" si="6">SUM(G33:G41)</f>
        <v>29.51</v>
      </c>
      <c r="H42" s="19">
        <f t="shared" ref="H42" si="7">SUM(H33:H41)</f>
        <v>37.04</v>
      </c>
      <c r="I42" s="19">
        <f t="shared" ref="I42" si="8">SUM(I33:I41)</f>
        <v>89.62</v>
      </c>
      <c r="J42" s="19">
        <f t="shared" ref="J42" si="9">SUM(J33:J41)</f>
        <v>816.21</v>
      </c>
      <c r="K42" s="25"/>
      <c r="L42" s="61">
        <f>SUM(L33:L41)</f>
        <v>83.75</v>
      </c>
    </row>
    <row r="43" spans="1:12" ht="15.75" customHeight="1" thickBot="1">
      <c r="A43" s="29">
        <f>A25</f>
        <v>1</v>
      </c>
      <c r="B43" s="30">
        <f>B25</f>
        <v>2</v>
      </c>
      <c r="C43" s="83" t="s">
        <v>4</v>
      </c>
      <c r="D43" s="84"/>
      <c r="E43" s="31"/>
      <c r="F43" s="32">
        <f>F32+F42</f>
        <v>775</v>
      </c>
      <c r="G43" s="32">
        <f t="shared" ref="G43:J43" si="10">G32+G42</f>
        <v>29.51</v>
      </c>
      <c r="H43" s="32">
        <f t="shared" si="10"/>
        <v>37.04</v>
      </c>
      <c r="I43" s="32">
        <f t="shared" si="10"/>
        <v>89.62</v>
      </c>
      <c r="J43" s="32">
        <f t="shared" si="10"/>
        <v>816.21</v>
      </c>
      <c r="K43" s="33"/>
      <c r="L43" s="62">
        <f>L32+L42</f>
        <v>83.75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  <c r="L44" s="59"/>
    </row>
    <row r="45" spans="1:12" ht="15">
      <c r="A45" s="23"/>
      <c r="B45" s="15"/>
      <c r="C45" s="11"/>
      <c r="D45" s="6"/>
      <c r="E45" s="43"/>
      <c r="F45" s="44"/>
      <c r="G45" s="44"/>
      <c r="H45" s="44"/>
      <c r="I45" s="44"/>
      <c r="J45" s="44"/>
      <c r="K45" s="45"/>
      <c r="L45" s="60"/>
    </row>
    <row r="46" spans="1:12" ht="15">
      <c r="A46" s="23"/>
      <c r="B46" s="15"/>
      <c r="C46" s="11"/>
      <c r="D46" s="7" t="s">
        <v>22</v>
      </c>
      <c r="E46" s="43"/>
      <c r="F46" s="44"/>
      <c r="G46" s="44"/>
      <c r="H46" s="44"/>
      <c r="I46" s="44"/>
      <c r="J46" s="44"/>
      <c r="K46" s="45"/>
      <c r="L46" s="60"/>
    </row>
    <row r="47" spans="1:12" ht="15">
      <c r="A47" s="23"/>
      <c r="B47" s="15"/>
      <c r="C47" s="11"/>
      <c r="D47" s="7" t="s">
        <v>23</v>
      </c>
      <c r="E47" s="43"/>
      <c r="F47" s="44"/>
      <c r="G47" s="44"/>
      <c r="H47" s="44"/>
      <c r="I47" s="44"/>
      <c r="J47" s="44"/>
      <c r="K47" s="45"/>
      <c r="L47" s="60"/>
    </row>
    <row r="48" spans="1:12" ht="15">
      <c r="A48" s="23"/>
      <c r="B48" s="15"/>
      <c r="C48" s="11"/>
      <c r="D48" s="7" t="s">
        <v>24</v>
      </c>
      <c r="E48" s="43"/>
      <c r="F48" s="44"/>
      <c r="G48" s="44"/>
      <c r="H48" s="44"/>
      <c r="I48" s="44"/>
      <c r="J48" s="44"/>
      <c r="K48" s="45"/>
      <c r="L48" s="60"/>
    </row>
    <row r="49" spans="1:12" ht="15">
      <c r="A49" s="23"/>
      <c r="B49" s="15"/>
      <c r="C49" s="11"/>
      <c r="D49" s="6"/>
      <c r="E49" s="43"/>
      <c r="F49" s="44"/>
      <c r="G49" s="44"/>
      <c r="H49" s="44"/>
      <c r="I49" s="44"/>
      <c r="J49" s="44"/>
      <c r="K49" s="45"/>
      <c r="L49" s="60"/>
    </row>
    <row r="50" spans="1:12" ht="15">
      <c r="A50" s="23"/>
      <c r="B50" s="15"/>
      <c r="C50" s="11"/>
      <c r="D50" s="6"/>
      <c r="E50" s="43"/>
      <c r="F50" s="44"/>
      <c r="G50" s="44"/>
      <c r="H50" s="44"/>
      <c r="I50" s="44"/>
      <c r="J50" s="44"/>
      <c r="K50" s="45"/>
      <c r="L50" s="6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1">SUM(G44:G50)</f>
        <v>0</v>
      </c>
      <c r="H51" s="19">
        <f t="shared" ref="H51" si="12">SUM(H44:H50)</f>
        <v>0</v>
      </c>
      <c r="I51" s="19">
        <f t="shared" ref="I51" si="13">SUM(I44:I50)</f>
        <v>0</v>
      </c>
      <c r="J51" s="19">
        <f t="shared" ref="J51" si="14">SUM(J44:J50)</f>
        <v>0</v>
      </c>
      <c r="K51" s="25"/>
      <c r="L51" s="61">
        <f>SUM(L44:L50)</f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1" t="s">
        <v>81</v>
      </c>
      <c r="F52" s="52">
        <v>60</v>
      </c>
      <c r="G52" s="53">
        <v>3.89</v>
      </c>
      <c r="H52" s="53">
        <v>6.9</v>
      </c>
      <c r="I52" s="53">
        <v>3.44</v>
      </c>
      <c r="J52" s="53">
        <v>91.4</v>
      </c>
      <c r="K52" s="64" t="s">
        <v>104</v>
      </c>
      <c r="L52" s="65">
        <v>6.72</v>
      </c>
    </row>
    <row r="53" spans="1:12" ht="15">
      <c r="A53" s="23"/>
      <c r="B53" s="15"/>
      <c r="C53" s="11"/>
      <c r="D53" s="7" t="s">
        <v>27</v>
      </c>
      <c r="E53" s="55" t="s">
        <v>51</v>
      </c>
      <c r="F53" s="56">
        <v>200</v>
      </c>
      <c r="G53" s="53">
        <v>1.88</v>
      </c>
      <c r="H53" s="52">
        <v>3.62</v>
      </c>
      <c r="I53" s="53">
        <v>7.64</v>
      </c>
      <c r="J53" s="53">
        <v>70.66</v>
      </c>
      <c r="K53" s="64" t="s">
        <v>105</v>
      </c>
      <c r="L53" s="65">
        <v>12.3</v>
      </c>
    </row>
    <row r="54" spans="1:12" ht="15">
      <c r="A54" s="23"/>
      <c r="B54" s="15"/>
      <c r="C54" s="11"/>
      <c r="D54" s="7" t="s">
        <v>28</v>
      </c>
      <c r="E54" s="55" t="s">
        <v>82</v>
      </c>
      <c r="F54" s="52">
        <v>90</v>
      </c>
      <c r="G54" s="53">
        <v>8.01</v>
      </c>
      <c r="H54" s="52">
        <v>18.27</v>
      </c>
      <c r="I54" s="53">
        <v>8.01</v>
      </c>
      <c r="J54" s="53">
        <v>228.51</v>
      </c>
      <c r="K54" s="64" t="s">
        <v>106</v>
      </c>
      <c r="L54" s="65">
        <v>36.44</v>
      </c>
    </row>
    <row r="55" spans="1:12" ht="15">
      <c r="A55" s="23"/>
      <c r="B55" s="15"/>
      <c r="C55" s="11"/>
      <c r="D55" s="7" t="s">
        <v>29</v>
      </c>
      <c r="E55" s="51" t="s">
        <v>53</v>
      </c>
      <c r="F55" s="52">
        <v>150</v>
      </c>
      <c r="G55" s="53">
        <v>5.45</v>
      </c>
      <c r="H55" s="52">
        <v>6.75</v>
      </c>
      <c r="I55" s="53">
        <v>33.75</v>
      </c>
      <c r="J55" s="53">
        <v>217.53</v>
      </c>
      <c r="K55" s="64" t="s">
        <v>107</v>
      </c>
      <c r="L55" s="65">
        <v>15</v>
      </c>
    </row>
    <row r="56" spans="1:12" ht="15">
      <c r="A56" s="23"/>
      <c r="B56" s="15"/>
      <c r="C56" s="11"/>
      <c r="D56" s="7" t="s">
        <v>30</v>
      </c>
      <c r="E56" s="72" t="s">
        <v>54</v>
      </c>
      <c r="F56" s="73">
        <v>200</v>
      </c>
      <c r="G56" s="53">
        <v>0.2</v>
      </c>
      <c r="H56" s="53">
        <v>0.1</v>
      </c>
      <c r="I56" s="53">
        <v>9.3000000000000007</v>
      </c>
      <c r="J56" s="53">
        <v>38.9</v>
      </c>
      <c r="K56" s="64" t="s">
        <v>108</v>
      </c>
      <c r="L56" s="65">
        <v>9.1300000000000008</v>
      </c>
    </row>
    <row r="57" spans="1:12" ht="15">
      <c r="A57" s="23"/>
      <c r="B57" s="15"/>
      <c r="C57" s="11"/>
      <c r="D57" s="7" t="s">
        <v>31</v>
      </c>
      <c r="E57" s="51" t="s">
        <v>45</v>
      </c>
      <c r="F57" s="56">
        <v>40</v>
      </c>
      <c r="G57" s="53">
        <v>3.04</v>
      </c>
      <c r="H57" s="52">
        <v>0.32</v>
      </c>
      <c r="I57" s="53">
        <v>19.68</v>
      </c>
      <c r="J57" s="53">
        <v>93.76</v>
      </c>
      <c r="K57" s="64" t="s">
        <v>96</v>
      </c>
      <c r="L57" s="65">
        <v>2.77</v>
      </c>
    </row>
    <row r="58" spans="1:12" ht="15">
      <c r="A58" s="23"/>
      <c r="B58" s="15"/>
      <c r="C58" s="11"/>
      <c r="D58" s="7" t="s">
        <v>32</v>
      </c>
      <c r="E58" s="51" t="s">
        <v>79</v>
      </c>
      <c r="F58" s="56">
        <v>20</v>
      </c>
      <c r="G58" s="53">
        <v>1.6</v>
      </c>
      <c r="H58" s="53">
        <v>0.3</v>
      </c>
      <c r="I58" s="53">
        <v>8.02</v>
      </c>
      <c r="J58" s="53">
        <v>41.18</v>
      </c>
      <c r="K58" s="64" t="s">
        <v>97</v>
      </c>
      <c r="L58" s="65">
        <v>1.39</v>
      </c>
    </row>
    <row r="59" spans="1:12" ht="15">
      <c r="A59" s="23"/>
      <c r="B59" s="15"/>
      <c r="C59" s="11"/>
      <c r="D59" s="6"/>
      <c r="E59" s="43"/>
      <c r="F59" s="44"/>
      <c r="G59" s="44"/>
      <c r="H59" s="52"/>
      <c r="I59" s="44"/>
      <c r="J59" s="44"/>
      <c r="K59" s="45"/>
      <c r="L59" s="65"/>
    </row>
    <row r="60" spans="1:12" ht="15">
      <c r="A60" s="23"/>
      <c r="B60" s="15"/>
      <c r="C60" s="11"/>
      <c r="D60" s="6"/>
      <c r="E60" s="43"/>
      <c r="F60" s="44"/>
      <c r="G60" s="44"/>
      <c r="H60" s="44"/>
      <c r="I60" s="44"/>
      <c r="J60" s="44"/>
      <c r="K60" s="45"/>
      <c r="L60" s="65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74">
        <f t="shared" ref="G61" si="15">SUM(G52:G60)</f>
        <v>24.07</v>
      </c>
      <c r="H61" s="74">
        <f t="shared" ref="H61" si="16">SUM(H52:H60)</f>
        <v>36.26</v>
      </c>
      <c r="I61" s="74">
        <f t="shared" ref="I61" si="17">SUM(I52:I60)</f>
        <v>89.839999999999989</v>
      </c>
      <c r="J61" s="74">
        <f t="shared" ref="J61" si="18">SUM(J52:J60)</f>
        <v>781.93999999999994</v>
      </c>
      <c r="K61" s="25"/>
      <c r="L61" s="76">
        <f>SUM(L52:L60)</f>
        <v>83.749999999999986</v>
      </c>
    </row>
    <row r="62" spans="1:12" ht="15.75" customHeight="1" thickBot="1">
      <c r="A62" s="29">
        <f>A44</f>
        <v>1</v>
      </c>
      <c r="B62" s="30">
        <f>B44</f>
        <v>3</v>
      </c>
      <c r="C62" s="83" t="s">
        <v>4</v>
      </c>
      <c r="D62" s="84"/>
      <c r="E62" s="31"/>
      <c r="F62" s="32">
        <f>F51+F61</f>
        <v>760</v>
      </c>
      <c r="G62" s="75">
        <f t="shared" ref="G62:J62" si="19">G51+G61</f>
        <v>24.07</v>
      </c>
      <c r="H62" s="75">
        <f t="shared" si="19"/>
        <v>36.26</v>
      </c>
      <c r="I62" s="75">
        <f t="shared" si="19"/>
        <v>89.839999999999989</v>
      </c>
      <c r="J62" s="75">
        <f t="shared" si="19"/>
        <v>781.93999999999994</v>
      </c>
      <c r="K62" s="33"/>
      <c r="L62" s="62">
        <f>L51+L61</f>
        <v>83.749999999999986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  <c r="L63" s="59"/>
    </row>
    <row r="64" spans="1:12" ht="15">
      <c r="A64" s="23"/>
      <c r="B64" s="15"/>
      <c r="C64" s="11"/>
      <c r="D64" s="6"/>
      <c r="E64" s="43"/>
      <c r="F64" s="44"/>
      <c r="G64" s="44"/>
      <c r="H64" s="44"/>
      <c r="I64" s="44"/>
      <c r="J64" s="44"/>
      <c r="K64" s="45"/>
      <c r="L64" s="60"/>
    </row>
    <row r="65" spans="1:12" ht="15">
      <c r="A65" s="23"/>
      <c r="B65" s="15"/>
      <c r="C65" s="11"/>
      <c r="D65" s="7" t="s">
        <v>22</v>
      </c>
      <c r="E65" s="43"/>
      <c r="F65" s="44"/>
      <c r="G65" s="44"/>
      <c r="H65" s="44"/>
      <c r="I65" s="44"/>
      <c r="J65" s="44"/>
      <c r="K65" s="45"/>
      <c r="L65" s="60"/>
    </row>
    <row r="66" spans="1:12" ht="15">
      <c r="A66" s="23"/>
      <c r="B66" s="15"/>
      <c r="C66" s="11"/>
      <c r="D66" s="7" t="s">
        <v>23</v>
      </c>
      <c r="E66" s="43"/>
      <c r="F66" s="44"/>
      <c r="G66" s="44"/>
      <c r="H66" s="44"/>
      <c r="I66" s="44"/>
      <c r="J66" s="44"/>
      <c r="K66" s="45"/>
      <c r="L66" s="60"/>
    </row>
    <row r="67" spans="1:12" ht="15">
      <c r="A67" s="23"/>
      <c r="B67" s="15"/>
      <c r="C67" s="11"/>
      <c r="D67" s="7" t="s">
        <v>24</v>
      </c>
      <c r="E67" s="43"/>
      <c r="F67" s="44"/>
      <c r="G67" s="44"/>
      <c r="H67" s="44"/>
      <c r="I67" s="44"/>
      <c r="J67" s="44"/>
      <c r="K67" s="45"/>
      <c r="L67" s="60"/>
    </row>
    <row r="68" spans="1:12" ht="15">
      <c r="A68" s="23"/>
      <c r="B68" s="15"/>
      <c r="C68" s="11"/>
      <c r="D68" s="6"/>
      <c r="E68" s="43"/>
      <c r="F68" s="44"/>
      <c r="G68" s="44"/>
      <c r="H68" s="44"/>
      <c r="I68" s="44"/>
      <c r="J68" s="44"/>
      <c r="K68" s="45"/>
      <c r="L68" s="60"/>
    </row>
    <row r="69" spans="1:12" ht="15">
      <c r="A69" s="23"/>
      <c r="B69" s="15"/>
      <c r="C69" s="11"/>
      <c r="D69" s="6"/>
      <c r="E69" s="43"/>
      <c r="F69" s="44"/>
      <c r="G69" s="44"/>
      <c r="H69" s="44"/>
      <c r="I69" s="44"/>
      <c r="J69" s="44"/>
      <c r="K69" s="45"/>
      <c r="L69" s="6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0">SUM(G63:G69)</f>
        <v>0</v>
      </c>
      <c r="H70" s="19">
        <f t="shared" ref="H70" si="21">SUM(H63:H69)</f>
        <v>0</v>
      </c>
      <c r="I70" s="19">
        <f t="shared" ref="I70" si="22">SUM(I63:I69)</f>
        <v>0</v>
      </c>
      <c r="J70" s="19">
        <f t="shared" ref="J70" si="23">SUM(J63:J69)</f>
        <v>0</v>
      </c>
      <c r="K70" s="25"/>
      <c r="L70" s="61">
        <f>SUM(L63:L69)</f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5" t="s">
        <v>55</v>
      </c>
      <c r="F71" s="52">
        <v>60</v>
      </c>
      <c r="G71" s="53">
        <v>1.25</v>
      </c>
      <c r="H71" s="53">
        <v>3.07</v>
      </c>
      <c r="I71" s="53">
        <v>3.41</v>
      </c>
      <c r="J71" s="77">
        <v>46.3</v>
      </c>
      <c r="K71" s="78" t="s">
        <v>109</v>
      </c>
      <c r="L71" s="65">
        <v>8.24</v>
      </c>
    </row>
    <row r="72" spans="1:12" ht="15">
      <c r="A72" s="23"/>
      <c r="B72" s="15"/>
      <c r="C72" s="11"/>
      <c r="D72" s="7" t="s">
        <v>27</v>
      </c>
      <c r="E72" s="55" t="s">
        <v>56</v>
      </c>
      <c r="F72" s="56">
        <v>200</v>
      </c>
      <c r="G72" s="53">
        <v>2.1</v>
      </c>
      <c r="H72" s="53">
        <v>4.08</v>
      </c>
      <c r="I72" s="53">
        <v>10.6</v>
      </c>
      <c r="J72" s="77">
        <v>87.52</v>
      </c>
      <c r="K72" s="78" t="s">
        <v>110</v>
      </c>
      <c r="L72" s="65">
        <v>15.96</v>
      </c>
    </row>
    <row r="73" spans="1:12" ht="15">
      <c r="A73" s="23"/>
      <c r="B73" s="15"/>
      <c r="C73" s="11"/>
      <c r="D73" s="7" t="s">
        <v>28</v>
      </c>
      <c r="E73" s="55" t="s">
        <v>57</v>
      </c>
      <c r="F73" s="52">
        <v>90</v>
      </c>
      <c r="G73" s="53">
        <v>13.77</v>
      </c>
      <c r="H73" s="53">
        <v>9.9</v>
      </c>
      <c r="I73" s="53">
        <v>11.97</v>
      </c>
      <c r="J73" s="77">
        <v>192.06</v>
      </c>
      <c r="K73" s="78" t="s">
        <v>111</v>
      </c>
      <c r="L73" s="65">
        <v>37.28</v>
      </c>
    </row>
    <row r="74" spans="1:12" ht="15">
      <c r="A74" s="23"/>
      <c r="B74" s="15"/>
      <c r="C74" s="11"/>
      <c r="D74" s="7" t="s">
        <v>29</v>
      </c>
      <c r="E74" s="51" t="s">
        <v>59</v>
      </c>
      <c r="F74" s="52">
        <v>150</v>
      </c>
      <c r="G74" s="53">
        <v>3.45</v>
      </c>
      <c r="H74" s="53">
        <v>5.55</v>
      </c>
      <c r="I74" s="53">
        <v>35.1</v>
      </c>
      <c r="J74" s="77">
        <v>204.15</v>
      </c>
      <c r="K74" s="78" t="s">
        <v>112</v>
      </c>
      <c r="L74" s="65">
        <v>11.3</v>
      </c>
    </row>
    <row r="75" spans="1:12" ht="15">
      <c r="A75" s="23"/>
      <c r="B75" s="15"/>
      <c r="C75" s="11"/>
      <c r="D75" s="7" t="s">
        <v>30</v>
      </c>
      <c r="E75" s="55" t="s">
        <v>58</v>
      </c>
      <c r="F75" s="52">
        <v>200</v>
      </c>
      <c r="G75" s="53">
        <v>0.67</v>
      </c>
      <c r="H75" s="53">
        <v>0.27</v>
      </c>
      <c r="I75" s="53">
        <v>18.3</v>
      </c>
      <c r="J75" s="77">
        <v>78.31</v>
      </c>
      <c r="K75" s="78" t="s">
        <v>113</v>
      </c>
      <c r="L75" s="65">
        <v>6.81</v>
      </c>
    </row>
    <row r="76" spans="1:12" ht="15">
      <c r="A76" s="23"/>
      <c r="B76" s="15"/>
      <c r="C76" s="11"/>
      <c r="D76" s="7" t="s">
        <v>31</v>
      </c>
      <c r="E76" s="51" t="s">
        <v>45</v>
      </c>
      <c r="F76" s="56">
        <v>40</v>
      </c>
      <c r="G76" s="53">
        <v>3.04</v>
      </c>
      <c r="H76" s="53">
        <v>0.32</v>
      </c>
      <c r="I76" s="53">
        <v>19.68</v>
      </c>
      <c r="J76" s="77">
        <v>93.76</v>
      </c>
      <c r="K76" s="78" t="s">
        <v>96</v>
      </c>
      <c r="L76" s="65">
        <v>2.77</v>
      </c>
    </row>
    <row r="77" spans="1:12" ht="15">
      <c r="A77" s="23"/>
      <c r="B77" s="15"/>
      <c r="C77" s="11"/>
      <c r="D77" s="7" t="s">
        <v>32</v>
      </c>
      <c r="E77" s="51" t="s">
        <v>79</v>
      </c>
      <c r="F77" s="56">
        <v>20</v>
      </c>
      <c r="G77" s="53">
        <v>1.6</v>
      </c>
      <c r="H77" s="53">
        <v>0.3</v>
      </c>
      <c r="I77" s="53">
        <v>8.02</v>
      </c>
      <c r="J77" s="77">
        <v>41.18</v>
      </c>
      <c r="K77" s="78" t="s">
        <v>97</v>
      </c>
      <c r="L77" s="65">
        <v>1.39</v>
      </c>
    </row>
    <row r="78" spans="1:12" ht="15">
      <c r="A78" s="23"/>
      <c r="B78" s="15"/>
      <c r="C78" s="11"/>
      <c r="D78" s="6"/>
      <c r="E78" s="43"/>
      <c r="F78" s="44"/>
      <c r="G78" s="44"/>
      <c r="H78" s="44"/>
      <c r="I78" s="44"/>
      <c r="J78" s="44"/>
      <c r="K78" s="45"/>
      <c r="L78" s="65"/>
    </row>
    <row r="79" spans="1:12" ht="15">
      <c r="A79" s="23"/>
      <c r="B79" s="15"/>
      <c r="C79" s="11"/>
      <c r="D79" s="6"/>
      <c r="E79" s="43"/>
      <c r="F79" s="44"/>
      <c r="G79" s="44"/>
      <c r="H79" s="44"/>
      <c r="I79" s="44"/>
      <c r="J79" s="44"/>
      <c r="K79" s="45"/>
      <c r="L79" s="65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24">SUM(G71:G79)</f>
        <v>25.880000000000003</v>
      </c>
      <c r="H80" s="74">
        <f t="shared" ref="H80" si="25">SUM(H71:H79)</f>
        <v>23.490000000000002</v>
      </c>
      <c r="I80" s="74">
        <f t="shared" ref="I80" si="26">SUM(I71:I79)</f>
        <v>107.08</v>
      </c>
      <c r="J80" s="74">
        <f t="shared" ref="J80" si="27">SUM(J71:J79)</f>
        <v>743.27999999999986</v>
      </c>
      <c r="K80" s="25"/>
      <c r="L80" s="61">
        <f>SUM(L71:L79)</f>
        <v>83.75</v>
      </c>
    </row>
    <row r="81" spans="1:12" ht="15.75" customHeight="1" thickBot="1">
      <c r="A81" s="29">
        <f>A63</f>
        <v>1</v>
      </c>
      <c r="B81" s="30">
        <f>B63</f>
        <v>4</v>
      </c>
      <c r="C81" s="83" t="s">
        <v>4</v>
      </c>
      <c r="D81" s="84"/>
      <c r="E81" s="31"/>
      <c r="F81" s="32">
        <f>F70+F80</f>
        <v>760</v>
      </c>
      <c r="G81" s="32">
        <f t="shared" ref="G81:J81" si="28">G70+G80</f>
        <v>25.880000000000003</v>
      </c>
      <c r="H81" s="75">
        <f t="shared" si="28"/>
        <v>23.490000000000002</v>
      </c>
      <c r="I81" s="75">
        <f t="shared" si="28"/>
        <v>107.08</v>
      </c>
      <c r="J81" s="75">
        <f t="shared" si="28"/>
        <v>743.27999999999986</v>
      </c>
      <c r="K81" s="33"/>
      <c r="L81" s="62">
        <f>L70+L80</f>
        <v>83.75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  <c r="L82" s="59"/>
    </row>
    <row r="83" spans="1:12" ht="15">
      <c r="A83" s="23"/>
      <c r="B83" s="15"/>
      <c r="C83" s="11"/>
      <c r="D83" s="6"/>
      <c r="E83" s="43"/>
      <c r="F83" s="44"/>
      <c r="G83" s="44"/>
      <c r="H83" s="44"/>
      <c r="I83" s="44"/>
      <c r="J83" s="44"/>
      <c r="K83" s="45"/>
      <c r="L83" s="60"/>
    </row>
    <row r="84" spans="1:12" ht="15">
      <c r="A84" s="23"/>
      <c r="B84" s="15"/>
      <c r="C84" s="11"/>
      <c r="D84" s="7" t="s">
        <v>22</v>
      </c>
      <c r="E84" s="43"/>
      <c r="F84" s="44"/>
      <c r="G84" s="44"/>
      <c r="H84" s="44"/>
      <c r="I84" s="44"/>
      <c r="J84" s="44"/>
      <c r="K84" s="45"/>
      <c r="L84" s="60"/>
    </row>
    <row r="85" spans="1:12" ht="15">
      <c r="A85" s="23"/>
      <c r="B85" s="15"/>
      <c r="C85" s="11"/>
      <c r="D85" s="7" t="s">
        <v>23</v>
      </c>
      <c r="E85" s="43"/>
      <c r="F85" s="44"/>
      <c r="G85" s="44"/>
      <c r="H85" s="44"/>
      <c r="I85" s="44"/>
      <c r="J85" s="44"/>
      <c r="K85" s="45"/>
      <c r="L85" s="60"/>
    </row>
    <row r="86" spans="1:12" ht="15">
      <c r="A86" s="23"/>
      <c r="B86" s="15"/>
      <c r="C86" s="11"/>
      <c r="D86" s="7" t="s">
        <v>24</v>
      </c>
      <c r="E86" s="43"/>
      <c r="F86" s="44"/>
      <c r="G86" s="44"/>
      <c r="H86" s="44"/>
      <c r="I86" s="44"/>
      <c r="J86" s="44"/>
      <c r="K86" s="45"/>
      <c r="L86" s="60"/>
    </row>
    <row r="87" spans="1:12" ht="15">
      <c r="A87" s="23"/>
      <c r="B87" s="15"/>
      <c r="C87" s="11"/>
      <c r="D87" s="6"/>
      <c r="E87" s="43"/>
      <c r="F87" s="44"/>
      <c r="G87" s="44"/>
      <c r="H87" s="44"/>
      <c r="I87" s="44"/>
      <c r="J87" s="44"/>
      <c r="K87" s="45"/>
      <c r="L87" s="60"/>
    </row>
    <row r="88" spans="1:12" ht="15">
      <c r="A88" s="23"/>
      <c r="B88" s="15"/>
      <c r="C88" s="11"/>
      <c r="D88" s="6"/>
      <c r="E88" s="43"/>
      <c r="F88" s="44"/>
      <c r="G88" s="44"/>
      <c r="H88" s="44"/>
      <c r="I88" s="44"/>
      <c r="J88" s="44"/>
      <c r="K88" s="45"/>
      <c r="L88" s="6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29">SUM(G82:G88)</f>
        <v>0</v>
      </c>
      <c r="H89" s="19">
        <f t="shared" ref="H89" si="30">SUM(H82:H88)</f>
        <v>0</v>
      </c>
      <c r="I89" s="19">
        <f t="shared" ref="I89" si="31">SUM(I82:I88)</f>
        <v>0</v>
      </c>
      <c r="J89" s="19">
        <f t="shared" ref="J89" si="32">SUM(J82:J88)</f>
        <v>0</v>
      </c>
      <c r="K89" s="25"/>
      <c r="L89" s="61">
        <f>SUM(L82:L88)</f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60</v>
      </c>
      <c r="F90" s="56">
        <v>60</v>
      </c>
      <c r="G90" s="54">
        <v>0.84</v>
      </c>
      <c r="H90" s="54">
        <v>3.66</v>
      </c>
      <c r="I90" s="54">
        <v>4.58</v>
      </c>
      <c r="J90" s="54">
        <v>54.61</v>
      </c>
      <c r="K90" s="63" t="s">
        <v>114</v>
      </c>
      <c r="L90" s="60">
        <v>5.33</v>
      </c>
    </row>
    <row r="91" spans="1:12" ht="15">
      <c r="A91" s="23"/>
      <c r="B91" s="15"/>
      <c r="C91" s="11"/>
      <c r="D91" s="7" t="s">
        <v>27</v>
      </c>
      <c r="E91" s="55" t="s">
        <v>61</v>
      </c>
      <c r="F91" s="52">
        <v>200</v>
      </c>
      <c r="G91" s="54">
        <v>2.3199999999999998</v>
      </c>
      <c r="H91" s="54">
        <v>2</v>
      </c>
      <c r="I91" s="54">
        <v>16.8</v>
      </c>
      <c r="J91" s="54">
        <v>94.48</v>
      </c>
      <c r="K91" s="63" t="s">
        <v>115</v>
      </c>
      <c r="L91" s="60">
        <v>16.579999999999998</v>
      </c>
    </row>
    <row r="92" spans="1:12" ht="15">
      <c r="A92" s="23"/>
      <c r="B92" s="15"/>
      <c r="C92" s="11"/>
      <c r="D92" s="7" t="s">
        <v>28</v>
      </c>
      <c r="E92" s="55" t="s">
        <v>63</v>
      </c>
      <c r="F92" s="52">
        <v>100</v>
      </c>
      <c r="G92" s="54">
        <v>18.7</v>
      </c>
      <c r="H92" s="54">
        <v>15.3</v>
      </c>
      <c r="I92" s="54">
        <v>0.6</v>
      </c>
      <c r="J92" s="54">
        <v>214.9</v>
      </c>
      <c r="K92" s="63" t="s">
        <v>116</v>
      </c>
      <c r="L92" s="60">
        <v>33.159999999999997</v>
      </c>
    </row>
    <row r="93" spans="1:12" ht="15">
      <c r="A93" s="23"/>
      <c r="B93" s="15"/>
      <c r="C93" s="11"/>
      <c r="D93" s="7" t="s">
        <v>29</v>
      </c>
      <c r="E93" s="51" t="s">
        <v>83</v>
      </c>
      <c r="F93" s="52">
        <v>150</v>
      </c>
      <c r="G93" s="54">
        <v>3.27</v>
      </c>
      <c r="H93" s="54">
        <v>2.73</v>
      </c>
      <c r="I93" s="54">
        <v>18.59</v>
      </c>
      <c r="J93" s="54">
        <v>111.99</v>
      </c>
      <c r="K93" s="63" t="s">
        <v>94</v>
      </c>
      <c r="L93" s="60">
        <v>19.71</v>
      </c>
    </row>
    <row r="94" spans="1:12" ht="15">
      <c r="A94" s="23"/>
      <c r="B94" s="15"/>
      <c r="C94" s="11"/>
      <c r="D94" s="7" t="s">
        <v>30</v>
      </c>
      <c r="E94" s="55" t="s">
        <v>44</v>
      </c>
      <c r="F94" s="52">
        <v>200</v>
      </c>
      <c r="G94" s="54">
        <v>0.6</v>
      </c>
      <c r="H94" s="54">
        <v>0.1</v>
      </c>
      <c r="I94" s="54">
        <v>20.100000000000001</v>
      </c>
      <c r="J94" s="54">
        <v>83.7</v>
      </c>
      <c r="K94" s="63" t="s">
        <v>95</v>
      </c>
      <c r="L94" s="65">
        <v>4.5999999999999996</v>
      </c>
    </row>
    <row r="95" spans="1:12" ht="15">
      <c r="A95" s="23"/>
      <c r="B95" s="15"/>
      <c r="C95" s="11"/>
      <c r="D95" s="7" t="s">
        <v>31</v>
      </c>
      <c r="E95" s="51" t="s">
        <v>45</v>
      </c>
      <c r="F95" s="56">
        <v>45</v>
      </c>
      <c r="G95" s="54">
        <v>3.42</v>
      </c>
      <c r="H95" s="54">
        <v>0.36</v>
      </c>
      <c r="I95" s="54">
        <v>22.14</v>
      </c>
      <c r="J95" s="54">
        <v>105.48</v>
      </c>
      <c r="K95" s="63" t="s">
        <v>96</v>
      </c>
      <c r="L95" s="60">
        <v>2.98</v>
      </c>
    </row>
    <row r="96" spans="1:12" ht="15">
      <c r="A96" s="23"/>
      <c r="B96" s="15"/>
      <c r="C96" s="11"/>
      <c r="D96" s="7" t="s">
        <v>32</v>
      </c>
      <c r="E96" s="51" t="s">
        <v>79</v>
      </c>
      <c r="F96" s="56">
        <v>20</v>
      </c>
      <c r="G96" s="54">
        <v>1.6</v>
      </c>
      <c r="H96" s="54">
        <v>0.3</v>
      </c>
      <c r="I96" s="54">
        <v>8.02</v>
      </c>
      <c r="J96" s="54">
        <v>41.18</v>
      </c>
      <c r="K96" s="63" t="s">
        <v>97</v>
      </c>
      <c r="L96" s="60">
        <v>1.39</v>
      </c>
    </row>
    <row r="97" spans="1:12" ht="15">
      <c r="A97" s="23"/>
      <c r="B97" s="15"/>
      <c r="C97" s="11"/>
      <c r="D97" s="6"/>
      <c r="E97" s="43"/>
      <c r="F97" s="44"/>
      <c r="G97" s="44"/>
      <c r="H97" s="54"/>
      <c r="I97" s="44"/>
      <c r="J97" s="44"/>
      <c r="K97" s="45"/>
      <c r="L97" s="60"/>
    </row>
    <row r="98" spans="1:12" ht="15">
      <c r="A98" s="23"/>
      <c r="B98" s="15"/>
      <c r="C98" s="11"/>
      <c r="D98" s="6"/>
      <c r="E98" s="43"/>
      <c r="F98" s="44"/>
      <c r="G98" s="44"/>
      <c r="H98" s="44"/>
      <c r="I98" s="44"/>
      <c r="J98" s="44"/>
      <c r="K98" s="45"/>
      <c r="L98" s="6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33">SUM(G90:G98)</f>
        <v>30.75</v>
      </c>
      <c r="H99" s="19">
        <f t="shared" ref="H99" si="34">SUM(H90:H98)</f>
        <v>24.450000000000003</v>
      </c>
      <c r="I99" s="19">
        <f t="shared" ref="I99" si="35">SUM(I90:I98)</f>
        <v>90.83</v>
      </c>
      <c r="J99" s="19">
        <f t="shared" ref="J99" si="36">SUM(J90:J98)</f>
        <v>706.34</v>
      </c>
      <c r="K99" s="25"/>
      <c r="L99" s="61">
        <f>SUM(L90:L98)</f>
        <v>83.75</v>
      </c>
    </row>
    <row r="100" spans="1:12" ht="15.75" customHeight="1" thickBot="1">
      <c r="A100" s="29">
        <f>A82</f>
        <v>1</v>
      </c>
      <c r="B100" s="30">
        <f>B82</f>
        <v>5</v>
      </c>
      <c r="C100" s="83" t="s">
        <v>4</v>
      </c>
      <c r="D100" s="84"/>
      <c r="E100" s="31"/>
      <c r="F100" s="32">
        <f>F89+F99</f>
        <v>775</v>
      </c>
      <c r="G100" s="32">
        <f t="shared" ref="G100:J100" si="37">G89+G99</f>
        <v>30.75</v>
      </c>
      <c r="H100" s="32">
        <f t="shared" si="37"/>
        <v>24.450000000000003</v>
      </c>
      <c r="I100" s="32">
        <f t="shared" si="37"/>
        <v>90.83</v>
      </c>
      <c r="J100" s="32">
        <f t="shared" si="37"/>
        <v>706.34</v>
      </c>
      <c r="K100" s="33"/>
      <c r="L100" s="62">
        <f>L89+L99</f>
        <v>83.75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  <c r="L101" s="59"/>
    </row>
    <row r="102" spans="1:12" ht="15">
      <c r="A102" s="23"/>
      <c r="B102" s="15"/>
      <c r="C102" s="11"/>
      <c r="D102" s="6"/>
      <c r="E102" s="43"/>
      <c r="F102" s="44"/>
      <c r="G102" s="44"/>
      <c r="H102" s="44"/>
      <c r="I102" s="44"/>
      <c r="J102" s="44"/>
      <c r="K102" s="45"/>
      <c r="L102" s="60"/>
    </row>
    <row r="103" spans="1:12" ht="15">
      <c r="A103" s="23"/>
      <c r="B103" s="15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  <c r="L103" s="60"/>
    </row>
    <row r="104" spans="1:12" ht="15">
      <c r="A104" s="23"/>
      <c r="B104" s="15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  <c r="L104" s="60"/>
    </row>
    <row r="105" spans="1:12" ht="15">
      <c r="A105" s="23"/>
      <c r="B105" s="15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  <c r="L105" s="60"/>
    </row>
    <row r="106" spans="1:12" ht="15">
      <c r="A106" s="23"/>
      <c r="B106" s="15"/>
      <c r="C106" s="11"/>
      <c r="D106" s="6"/>
      <c r="E106" s="43"/>
      <c r="F106" s="44"/>
      <c r="G106" s="44"/>
      <c r="H106" s="44"/>
      <c r="I106" s="44"/>
      <c r="J106" s="44"/>
      <c r="K106" s="45"/>
      <c r="L106" s="60"/>
    </row>
    <row r="107" spans="1:12" ht="15">
      <c r="A107" s="23"/>
      <c r="B107" s="15"/>
      <c r="C107" s="11"/>
      <c r="D107" s="6"/>
      <c r="E107" s="43"/>
      <c r="F107" s="44"/>
      <c r="G107" s="44"/>
      <c r="H107" s="44"/>
      <c r="I107" s="44"/>
      <c r="J107" s="44"/>
      <c r="K107" s="45"/>
      <c r="L107" s="6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" si="38">SUM(G101:G107)</f>
        <v>0</v>
      </c>
      <c r="H108" s="19">
        <f t="shared" ref="H108" si="39">SUM(H101:H107)</f>
        <v>0</v>
      </c>
      <c r="I108" s="19">
        <f t="shared" ref="I108" si="40">SUM(I101:I107)</f>
        <v>0</v>
      </c>
      <c r="J108" s="19">
        <f t="shared" ref="J108" si="41">SUM(J101:J107)</f>
        <v>0</v>
      </c>
      <c r="K108" s="25"/>
      <c r="L108" s="61">
        <f>SUM(L101:L107)</f>
        <v>0</v>
      </c>
    </row>
    <row r="109" spans="1:12" ht="15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79" t="s">
        <v>84</v>
      </c>
      <c r="F109" s="56">
        <v>60</v>
      </c>
      <c r="G109" s="54">
        <v>0</v>
      </c>
      <c r="H109" s="54">
        <v>0</v>
      </c>
      <c r="I109" s="54">
        <v>1.8</v>
      </c>
      <c r="J109" s="54">
        <v>7.2</v>
      </c>
      <c r="K109" s="63" t="s">
        <v>117</v>
      </c>
      <c r="L109" s="65">
        <v>7.92</v>
      </c>
    </row>
    <row r="110" spans="1:12" ht="15">
      <c r="A110" s="23"/>
      <c r="B110" s="15"/>
      <c r="C110" s="11"/>
      <c r="D110" s="7" t="s">
        <v>27</v>
      </c>
      <c r="E110" s="55" t="s">
        <v>62</v>
      </c>
      <c r="F110" s="56">
        <v>200</v>
      </c>
      <c r="G110" s="54">
        <v>1.6</v>
      </c>
      <c r="H110" s="54">
        <v>1.92</v>
      </c>
      <c r="I110" s="54">
        <v>11.84</v>
      </c>
      <c r="J110" s="54">
        <v>71.040000000000006</v>
      </c>
      <c r="K110" s="63" t="s">
        <v>118</v>
      </c>
      <c r="L110" s="65">
        <v>18.600000000000001</v>
      </c>
    </row>
    <row r="111" spans="1:12" ht="15">
      <c r="A111" s="23"/>
      <c r="B111" s="15"/>
      <c r="C111" s="11"/>
      <c r="D111" s="7" t="s">
        <v>28</v>
      </c>
      <c r="E111" s="55" t="s">
        <v>78</v>
      </c>
      <c r="F111" s="52">
        <v>230</v>
      </c>
      <c r="G111" s="54">
        <v>24.84</v>
      </c>
      <c r="H111" s="54">
        <v>13.57</v>
      </c>
      <c r="I111" s="54">
        <v>43.47</v>
      </c>
      <c r="J111" s="54">
        <v>395.37</v>
      </c>
      <c r="K111" s="63" t="s">
        <v>119</v>
      </c>
      <c r="L111" s="65">
        <v>48.04</v>
      </c>
    </row>
    <row r="112" spans="1:12" ht="15">
      <c r="A112" s="23"/>
      <c r="B112" s="15"/>
      <c r="C112" s="11"/>
      <c r="D112" s="7" t="s">
        <v>29</v>
      </c>
      <c r="E112" s="51"/>
      <c r="F112" s="52"/>
      <c r="G112" s="54"/>
      <c r="H112" s="54"/>
      <c r="I112" s="54"/>
      <c r="J112" s="54"/>
      <c r="K112" s="63"/>
      <c r="L112" s="60"/>
    </row>
    <row r="113" spans="1:12" ht="15">
      <c r="A113" s="23"/>
      <c r="B113" s="15"/>
      <c r="C113" s="11"/>
      <c r="D113" s="7" t="s">
        <v>30</v>
      </c>
      <c r="E113" s="51" t="s">
        <v>44</v>
      </c>
      <c r="F113" s="52">
        <v>200</v>
      </c>
      <c r="G113" s="54">
        <v>0.6</v>
      </c>
      <c r="H113" s="54">
        <v>0.1</v>
      </c>
      <c r="I113" s="54">
        <v>20.100000000000001</v>
      </c>
      <c r="J113" s="54">
        <v>83.7</v>
      </c>
      <c r="K113" s="63" t="s">
        <v>95</v>
      </c>
      <c r="L113" s="65">
        <v>4.5999999999999996</v>
      </c>
    </row>
    <row r="114" spans="1:12" ht="15">
      <c r="A114" s="23"/>
      <c r="B114" s="15"/>
      <c r="C114" s="11"/>
      <c r="D114" s="7" t="s">
        <v>31</v>
      </c>
      <c r="E114" s="51" t="s">
        <v>45</v>
      </c>
      <c r="F114" s="56">
        <v>50</v>
      </c>
      <c r="G114" s="54">
        <v>3.8</v>
      </c>
      <c r="H114" s="54">
        <v>0.4</v>
      </c>
      <c r="I114" s="54">
        <v>24.6</v>
      </c>
      <c r="J114" s="54">
        <v>117.2</v>
      </c>
      <c r="K114" s="63" t="s">
        <v>96</v>
      </c>
      <c r="L114" s="65">
        <v>3.2</v>
      </c>
    </row>
    <row r="115" spans="1:12" ht="15">
      <c r="A115" s="23"/>
      <c r="B115" s="15"/>
      <c r="C115" s="11"/>
      <c r="D115" s="7" t="s">
        <v>32</v>
      </c>
      <c r="E115" s="51" t="s">
        <v>79</v>
      </c>
      <c r="F115" s="56">
        <v>20</v>
      </c>
      <c r="G115" s="54">
        <v>1.6</v>
      </c>
      <c r="H115" s="54">
        <v>0.3</v>
      </c>
      <c r="I115" s="54">
        <v>8.02</v>
      </c>
      <c r="J115" s="54">
        <v>41.18</v>
      </c>
      <c r="K115" s="63" t="s">
        <v>97</v>
      </c>
      <c r="L115" s="60">
        <v>1.39</v>
      </c>
    </row>
    <row r="116" spans="1:12" ht="15">
      <c r="A116" s="23"/>
      <c r="B116" s="15"/>
      <c r="C116" s="11"/>
      <c r="D116" s="6"/>
      <c r="E116" s="43"/>
      <c r="F116" s="44"/>
      <c r="G116" s="54"/>
      <c r="H116" s="54"/>
      <c r="I116" s="54"/>
      <c r="J116" s="54"/>
      <c r="K116" s="63"/>
      <c r="L116" s="65"/>
    </row>
    <row r="117" spans="1:12" ht="15">
      <c r="A117" s="23"/>
      <c r="B117" s="15"/>
      <c r="C117" s="11"/>
      <c r="D117" s="6"/>
      <c r="E117" s="43"/>
      <c r="F117" s="44"/>
      <c r="G117" s="44"/>
      <c r="H117" s="44"/>
      <c r="I117" s="44"/>
      <c r="J117" s="44"/>
      <c r="K117" s="45"/>
      <c r="L117" s="6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" si="42">SUM(G109:G117)</f>
        <v>32.440000000000005</v>
      </c>
      <c r="H118" s="19">
        <f t="shared" ref="H118" si="43">SUM(H109:H117)</f>
        <v>16.29</v>
      </c>
      <c r="I118" s="19">
        <f t="shared" ref="I118" si="44">SUM(I109:I117)</f>
        <v>109.83</v>
      </c>
      <c r="J118" s="19">
        <f t="shared" ref="J118" si="45">SUM(J109:J117)</f>
        <v>715.69</v>
      </c>
      <c r="K118" s="25"/>
      <c r="L118" s="61">
        <f>SUM(L109:L117)</f>
        <v>83.75</v>
      </c>
    </row>
    <row r="119" spans="1:12" ht="15.75" customHeight="1" thickBot="1">
      <c r="A119" s="29">
        <f>A101</f>
        <v>1</v>
      </c>
      <c r="B119" s="30">
        <f>B101</f>
        <v>6</v>
      </c>
      <c r="C119" s="83" t="s">
        <v>4</v>
      </c>
      <c r="D119" s="84"/>
      <c r="E119" s="31"/>
      <c r="F119" s="32">
        <f>F108+F118</f>
        <v>760</v>
      </c>
      <c r="G119" s="32">
        <f t="shared" ref="G119:J119" si="46">G108+G118</f>
        <v>32.440000000000005</v>
      </c>
      <c r="H119" s="32">
        <f t="shared" si="46"/>
        <v>16.29</v>
      </c>
      <c r="I119" s="32">
        <f t="shared" si="46"/>
        <v>109.83</v>
      </c>
      <c r="J119" s="32">
        <f t="shared" si="46"/>
        <v>715.69</v>
      </c>
      <c r="K119" s="33"/>
      <c r="L119" s="62">
        <f>L108+L118</f>
        <v>83.75</v>
      </c>
    </row>
    <row r="120" spans="1:12" ht="15">
      <c r="A120" s="20">
        <v>2</v>
      </c>
      <c r="B120" s="21">
        <v>7</v>
      </c>
      <c r="C120" s="22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  <c r="L120" s="41"/>
    </row>
    <row r="121" spans="1:12" ht="15">
      <c r="A121" s="23"/>
      <c r="B121" s="15"/>
      <c r="C121" s="11"/>
      <c r="D121" s="6"/>
      <c r="E121" s="43"/>
      <c r="F121" s="44"/>
      <c r="G121" s="44"/>
      <c r="H121" s="44"/>
      <c r="I121" s="44"/>
      <c r="J121" s="44"/>
      <c r="K121" s="45"/>
      <c r="L121" s="44"/>
    </row>
    <row r="122" spans="1:12" ht="15">
      <c r="A122" s="23"/>
      <c r="B122" s="15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  <c r="L122" s="44"/>
    </row>
    <row r="123" spans="1:12" ht="15">
      <c r="A123" s="23"/>
      <c r="B123" s="15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  <c r="L123" s="44"/>
    </row>
    <row r="124" spans="1:12" ht="15">
      <c r="A124" s="23"/>
      <c r="B124" s="15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  <c r="L124" s="44"/>
    </row>
    <row r="125" spans="1:12" ht="15">
      <c r="A125" s="23"/>
      <c r="B125" s="15"/>
      <c r="C125" s="11"/>
      <c r="D125" s="6"/>
      <c r="E125" s="43"/>
      <c r="F125" s="44"/>
      <c r="G125" s="44"/>
      <c r="H125" s="44"/>
      <c r="I125" s="44"/>
      <c r="J125" s="44"/>
      <c r="K125" s="45"/>
      <c r="L125" s="44"/>
    </row>
    <row r="126" spans="1:12" ht="15">
      <c r="A126" s="23"/>
      <c r="B126" s="15"/>
      <c r="C126" s="11"/>
      <c r="D126" s="6"/>
      <c r="E126" s="43"/>
      <c r="F126" s="44"/>
      <c r="G126" s="44"/>
      <c r="H126" s="44"/>
      <c r="I126" s="44"/>
      <c r="J126" s="44"/>
      <c r="K126" s="45"/>
      <c r="L126" s="44"/>
    </row>
    <row r="127" spans="1:12" ht="1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" si="47">SUM(G120:G126)</f>
        <v>0</v>
      </c>
      <c r="H127" s="19">
        <f t="shared" ref="H127" si="48">SUM(H120:H126)</f>
        <v>0</v>
      </c>
      <c r="I127" s="19">
        <f t="shared" ref="I127" si="49">SUM(I120:I126)</f>
        <v>0</v>
      </c>
      <c r="J127" s="19">
        <f t="shared" ref="J127" si="50">SUM(J120:J126)</f>
        <v>0</v>
      </c>
      <c r="K127" s="25"/>
      <c r="L127" s="19">
        <f>SUM(L120:L126)</f>
        <v>0</v>
      </c>
    </row>
    <row r="128" spans="1:12" ht="15">
      <c r="A128" s="26">
        <f>A120</f>
        <v>2</v>
      </c>
      <c r="B128" s="13">
        <f>B120</f>
        <v>7</v>
      </c>
      <c r="C128" s="10" t="s">
        <v>25</v>
      </c>
      <c r="D128" s="7" t="s">
        <v>26</v>
      </c>
      <c r="E128" s="43" t="s">
        <v>47</v>
      </c>
      <c r="F128" s="44">
        <v>60</v>
      </c>
      <c r="G128" s="44">
        <v>0.87</v>
      </c>
      <c r="H128" s="81">
        <v>3.6</v>
      </c>
      <c r="I128" s="44">
        <v>5.04</v>
      </c>
      <c r="J128" s="44">
        <v>56.04</v>
      </c>
      <c r="K128" s="45" t="s">
        <v>99</v>
      </c>
      <c r="L128" s="81">
        <v>4.8</v>
      </c>
    </row>
    <row r="129" spans="1:12" ht="15">
      <c r="A129" s="23"/>
      <c r="B129" s="15"/>
      <c r="C129" s="11"/>
      <c r="D129" s="7" t="s">
        <v>27</v>
      </c>
      <c r="E129" s="43" t="s">
        <v>65</v>
      </c>
      <c r="F129" s="44">
        <v>200</v>
      </c>
      <c r="G129" s="44">
        <v>4.96</v>
      </c>
      <c r="H129" s="44">
        <v>4.4800000000000004</v>
      </c>
      <c r="I129" s="44">
        <v>17.84</v>
      </c>
      <c r="J129" s="44">
        <v>131.52000000000001</v>
      </c>
      <c r="K129" s="45" t="s">
        <v>120</v>
      </c>
      <c r="L129" s="81">
        <v>18.329999999999998</v>
      </c>
    </row>
    <row r="130" spans="1:12" ht="15">
      <c r="A130" s="23"/>
      <c r="B130" s="15"/>
      <c r="C130" s="11"/>
      <c r="D130" s="7" t="s">
        <v>28</v>
      </c>
      <c r="E130" s="43" t="s">
        <v>66</v>
      </c>
      <c r="F130" s="44">
        <v>90</v>
      </c>
      <c r="G130" s="81">
        <v>10.4</v>
      </c>
      <c r="H130" s="44">
        <v>16.02</v>
      </c>
      <c r="I130" s="81">
        <v>6.3</v>
      </c>
      <c r="J130" s="44">
        <v>210.96</v>
      </c>
      <c r="K130" s="45" t="s">
        <v>121</v>
      </c>
      <c r="L130" s="44">
        <v>35.76</v>
      </c>
    </row>
    <row r="131" spans="1:12" ht="15">
      <c r="A131" s="23"/>
      <c r="B131" s="15"/>
      <c r="C131" s="11"/>
      <c r="D131" s="7" t="s">
        <v>29</v>
      </c>
      <c r="E131" s="43" t="s">
        <v>53</v>
      </c>
      <c r="F131" s="44">
        <v>150</v>
      </c>
      <c r="G131" s="44">
        <v>5.45</v>
      </c>
      <c r="H131" s="44">
        <v>6.75</v>
      </c>
      <c r="I131" s="44">
        <v>33.75</v>
      </c>
      <c r="J131" s="44">
        <v>217.53</v>
      </c>
      <c r="K131" s="45" t="s">
        <v>107</v>
      </c>
      <c r="L131" s="81">
        <v>15</v>
      </c>
    </row>
    <row r="132" spans="1:12" ht="15">
      <c r="A132" s="23"/>
      <c r="B132" s="15"/>
      <c r="C132" s="11"/>
      <c r="D132" s="7" t="s">
        <v>30</v>
      </c>
      <c r="E132" s="43" t="s">
        <v>50</v>
      </c>
      <c r="F132" s="44">
        <v>200</v>
      </c>
      <c r="G132" s="81">
        <v>0.1</v>
      </c>
      <c r="H132" s="81">
        <v>0.1</v>
      </c>
      <c r="I132" s="81">
        <v>11.1</v>
      </c>
      <c r="J132" s="81">
        <v>45.7</v>
      </c>
      <c r="K132" s="45" t="s">
        <v>103</v>
      </c>
      <c r="L132" s="81">
        <v>5.7</v>
      </c>
    </row>
    <row r="133" spans="1:12" ht="15">
      <c r="A133" s="23"/>
      <c r="B133" s="15"/>
      <c r="C133" s="11"/>
      <c r="D133" s="7" t="s">
        <v>31</v>
      </c>
      <c r="E133" s="43" t="s">
        <v>45</v>
      </c>
      <c r="F133" s="44">
        <v>40</v>
      </c>
      <c r="G133" s="44">
        <v>3.04</v>
      </c>
      <c r="H133" s="44">
        <v>0.32</v>
      </c>
      <c r="I133" s="44">
        <v>19.68</v>
      </c>
      <c r="J133" s="44">
        <v>93.76</v>
      </c>
      <c r="K133" s="45" t="s">
        <v>96</v>
      </c>
      <c r="L133" s="44">
        <v>2.77</v>
      </c>
    </row>
    <row r="134" spans="1:12" ht="15">
      <c r="A134" s="23"/>
      <c r="B134" s="15"/>
      <c r="C134" s="11"/>
      <c r="D134" s="7" t="s">
        <v>32</v>
      </c>
      <c r="E134" s="43" t="s">
        <v>79</v>
      </c>
      <c r="F134" s="44">
        <v>20</v>
      </c>
      <c r="G134" s="81">
        <v>1.6</v>
      </c>
      <c r="H134" s="81">
        <v>0.3</v>
      </c>
      <c r="I134" s="44">
        <v>8.02</v>
      </c>
      <c r="J134" s="44">
        <v>41.18</v>
      </c>
      <c r="K134" s="45" t="s">
        <v>97</v>
      </c>
      <c r="L134" s="44">
        <v>1.39</v>
      </c>
    </row>
    <row r="135" spans="1:12" ht="15">
      <c r="A135" s="23"/>
      <c r="B135" s="15"/>
      <c r="C135" s="11"/>
      <c r="D135" s="6"/>
      <c r="E135" s="43"/>
      <c r="F135" s="44"/>
      <c r="G135" s="44"/>
      <c r="H135" s="44"/>
      <c r="I135" s="44"/>
      <c r="J135" s="44"/>
      <c r="K135" s="45"/>
      <c r="L135" s="44"/>
    </row>
    <row r="136" spans="1:12" ht="15">
      <c r="A136" s="23"/>
      <c r="B136" s="15"/>
      <c r="C136" s="11"/>
      <c r="D136" s="6"/>
      <c r="E136" s="43"/>
      <c r="F136" s="44"/>
      <c r="G136" s="44"/>
      <c r="H136" s="44"/>
      <c r="I136" s="44"/>
      <c r="J136" s="44"/>
      <c r="K136" s="45"/>
      <c r="L136" s="44"/>
    </row>
    <row r="137" spans="1:12" ht="15">
      <c r="A137" s="24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" si="51">SUM(G128:G136)</f>
        <v>26.42</v>
      </c>
      <c r="H137" s="19">
        <f t="shared" ref="H137" si="52">SUM(H128:H136)</f>
        <v>31.570000000000004</v>
      </c>
      <c r="I137" s="19">
        <f t="shared" ref="I137" si="53">SUM(I128:I136)</f>
        <v>101.73</v>
      </c>
      <c r="J137" s="19">
        <f t="shared" ref="J137" si="54">SUM(J128:J136)</f>
        <v>796.68999999999994</v>
      </c>
      <c r="K137" s="25"/>
      <c r="L137" s="19">
        <f>SUM(L128:L136)</f>
        <v>83.75</v>
      </c>
    </row>
    <row r="138" spans="1:12" ht="15.75" customHeight="1" thickBot="1">
      <c r="A138" s="29">
        <f>A120</f>
        <v>2</v>
      </c>
      <c r="B138" s="30">
        <f>B120</f>
        <v>7</v>
      </c>
      <c r="C138" s="83" t="s">
        <v>4</v>
      </c>
      <c r="D138" s="84"/>
      <c r="E138" s="31"/>
      <c r="F138" s="32">
        <f>F127+F137</f>
        <v>760</v>
      </c>
      <c r="G138" s="32">
        <f t="shared" ref="G138:J138" si="55">G127+G137</f>
        <v>26.42</v>
      </c>
      <c r="H138" s="32">
        <f t="shared" si="55"/>
        <v>31.570000000000004</v>
      </c>
      <c r="I138" s="32">
        <f t="shared" si="55"/>
        <v>101.73</v>
      </c>
      <c r="J138" s="32">
        <f t="shared" si="55"/>
        <v>796.68999999999994</v>
      </c>
      <c r="K138" s="33"/>
      <c r="L138" s="32">
        <f>L127+L137</f>
        <v>83.75</v>
      </c>
    </row>
    <row r="139" spans="1:12" ht="15">
      <c r="A139" s="20">
        <v>2</v>
      </c>
      <c r="B139" s="21">
        <v>8</v>
      </c>
      <c r="C139" s="22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  <c r="L139" s="41"/>
    </row>
    <row r="140" spans="1:12" ht="15">
      <c r="A140" s="23"/>
      <c r="B140" s="15"/>
      <c r="C140" s="11"/>
      <c r="D140" s="6"/>
      <c r="E140" s="43"/>
      <c r="F140" s="44"/>
      <c r="G140" s="44"/>
      <c r="H140" s="44"/>
      <c r="I140" s="44"/>
      <c r="J140" s="44"/>
      <c r="K140" s="45"/>
      <c r="L140" s="44"/>
    </row>
    <row r="141" spans="1:12" ht="15">
      <c r="A141" s="23"/>
      <c r="B141" s="15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  <c r="L141" s="44"/>
    </row>
    <row r="142" spans="1:12" ht="15">
      <c r="A142" s="23"/>
      <c r="B142" s="15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  <c r="L142" s="44"/>
    </row>
    <row r="143" spans="1:12" ht="15">
      <c r="A143" s="23"/>
      <c r="B143" s="15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  <c r="L143" s="44"/>
    </row>
    <row r="144" spans="1:12" ht="15">
      <c r="A144" s="23"/>
      <c r="B144" s="15"/>
      <c r="C144" s="11"/>
      <c r="D144" s="6"/>
      <c r="E144" s="43"/>
      <c r="F144" s="44"/>
      <c r="G144" s="44"/>
      <c r="H144" s="44"/>
      <c r="I144" s="44"/>
      <c r="J144" s="44"/>
      <c r="K144" s="45"/>
      <c r="L144" s="44"/>
    </row>
    <row r="145" spans="1:12" ht="15">
      <c r="A145" s="23"/>
      <c r="B145" s="15"/>
      <c r="C145" s="11"/>
      <c r="D145" s="6"/>
      <c r="E145" s="43"/>
      <c r="F145" s="44"/>
      <c r="G145" s="44"/>
      <c r="H145" s="44"/>
      <c r="I145" s="44"/>
      <c r="J145" s="44"/>
      <c r="K145" s="45"/>
      <c r="L145" s="44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" si="56">SUM(G139:G145)</f>
        <v>0</v>
      </c>
      <c r="H146" s="19">
        <f t="shared" ref="H146" si="57">SUM(H139:H145)</f>
        <v>0</v>
      </c>
      <c r="I146" s="19">
        <f t="shared" ref="I146" si="58">SUM(I139:I145)</f>
        <v>0</v>
      </c>
      <c r="J146" s="19">
        <f t="shared" ref="J146" si="59">SUM(J139:J145)</f>
        <v>0</v>
      </c>
      <c r="K146" s="25"/>
      <c r="L146" s="19">
        <f>SUM(L139:L145)</f>
        <v>0</v>
      </c>
    </row>
    <row r="147" spans="1:12" ht="1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3" t="s">
        <v>85</v>
      </c>
      <c r="F147" s="44">
        <v>60</v>
      </c>
      <c r="G147" s="44">
        <v>0.84</v>
      </c>
      <c r="H147" s="81">
        <v>3.66</v>
      </c>
      <c r="I147" s="81">
        <v>4.5</v>
      </c>
      <c r="J147" s="81">
        <v>54.3</v>
      </c>
      <c r="K147" s="45" t="s">
        <v>122</v>
      </c>
      <c r="L147" s="44">
        <v>12.56</v>
      </c>
    </row>
    <row r="148" spans="1:12" ht="15">
      <c r="A148" s="23"/>
      <c r="B148" s="15"/>
      <c r="C148" s="11"/>
      <c r="D148" s="7" t="s">
        <v>27</v>
      </c>
      <c r="E148" s="43" t="s">
        <v>67</v>
      </c>
      <c r="F148" s="44">
        <v>200</v>
      </c>
      <c r="G148" s="44">
        <v>2.08</v>
      </c>
      <c r="H148" s="81">
        <v>4.24</v>
      </c>
      <c r="I148" s="44">
        <v>11.44</v>
      </c>
      <c r="J148" s="44">
        <v>92.24</v>
      </c>
      <c r="K148" s="45" t="s">
        <v>123</v>
      </c>
      <c r="L148" s="44">
        <v>15.97</v>
      </c>
    </row>
    <row r="149" spans="1:12" ht="15">
      <c r="A149" s="23"/>
      <c r="B149" s="15"/>
      <c r="C149" s="11"/>
      <c r="D149" s="7" t="s">
        <v>28</v>
      </c>
      <c r="E149" s="43" t="s">
        <v>86</v>
      </c>
      <c r="F149" s="44">
        <v>90</v>
      </c>
      <c r="G149" s="81">
        <v>9.9</v>
      </c>
      <c r="H149" s="81">
        <v>11.16</v>
      </c>
      <c r="I149" s="81">
        <v>3.6</v>
      </c>
      <c r="J149" s="44">
        <v>154.44</v>
      </c>
      <c r="K149" s="45" t="s">
        <v>124</v>
      </c>
      <c r="L149" s="44">
        <v>35.380000000000003</v>
      </c>
    </row>
    <row r="150" spans="1:12" ht="15">
      <c r="A150" s="23"/>
      <c r="B150" s="15"/>
      <c r="C150" s="11"/>
      <c r="D150" s="7" t="s">
        <v>29</v>
      </c>
      <c r="E150" s="43" t="s">
        <v>68</v>
      </c>
      <c r="F150" s="44">
        <v>150</v>
      </c>
      <c r="G150" s="44">
        <v>3.15</v>
      </c>
      <c r="H150" s="81">
        <v>9.6</v>
      </c>
      <c r="I150" s="44">
        <v>27.75</v>
      </c>
      <c r="J150" s="81">
        <v>210</v>
      </c>
      <c r="K150" s="45" t="s">
        <v>125</v>
      </c>
      <c r="L150" s="44">
        <v>6.12</v>
      </c>
    </row>
    <row r="151" spans="1:12" ht="15">
      <c r="A151" s="23"/>
      <c r="B151" s="15"/>
      <c r="C151" s="11"/>
      <c r="D151" s="7" t="s">
        <v>30</v>
      </c>
      <c r="E151" s="43" t="s">
        <v>54</v>
      </c>
      <c r="F151" s="44">
        <v>200</v>
      </c>
      <c r="G151" s="81">
        <v>0.2</v>
      </c>
      <c r="H151" s="81">
        <v>0.1</v>
      </c>
      <c r="I151" s="81">
        <v>9.3000000000000007</v>
      </c>
      <c r="J151" s="81">
        <v>38.9</v>
      </c>
      <c r="K151" s="45" t="s">
        <v>108</v>
      </c>
      <c r="L151" s="44">
        <v>9.1300000000000008</v>
      </c>
    </row>
    <row r="152" spans="1:12" ht="15">
      <c r="A152" s="23"/>
      <c r="B152" s="15"/>
      <c r="C152" s="11"/>
      <c r="D152" s="7" t="s">
        <v>31</v>
      </c>
      <c r="E152" s="43" t="s">
        <v>45</v>
      </c>
      <c r="F152" s="44">
        <v>50</v>
      </c>
      <c r="G152" s="81">
        <v>3.8</v>
      </c>
      <c r="H152" s="81">
        <v>0.4</v>
      </c>
      <c r="I152" s="81">
        <v>24.6</v>
      </c>
      <c r="J152" s="81">
        <v>117.2</v>
      </c>
      <c r="K152" s="45" t="s">
        <v>96</v>
      </c>
      <c r="L152" s="81">
        <v>3.2</v>
      </c>
    </row>
    <row r="153" spans="1:12" ht="15">
      <c r="A153" s="23"/>
      <c r="B153" s="15"/>
      <c r="C153" s="11"/>
      <c r="D153" s="7" t="s">
        <v>32</v>
      </c>
      <c r="E153" s="43" t="s">
        <v>79</v>
      </c>
      <c r="F153" s="44">
        <v>20</v>
      </c>
      <c r="G153" s="81">
        <v>1.6</v>
      </c>
      <c r="H153" s="81">
        <v>0.3</v>
      </c>
      <c r="I153" s="44">
        <v>8.02</v>
      </c>
      <c r="J153" s="44">
        <v>41.18</v>
      </c>
      <c r="K153" s="45" t="s">
        <v>97</v>
      </c>
      <c r="L153" s="44">
        <v>1.39</v>
      </c>
    </row>
    <row r="154" spans="1:12" ht="15">
      <c r="A154" s="23"/>
      <c r="B154" s="15"/>
      <c r="C154" s="11"/>
      <c r="D154" s="6"/>
      <c r="E154" s="43"/>
      <c r="F154" s="44"/>
      <c r="G154" s="44"/>
      <c r="H154" s="44"/>
      <c r="I154" s="44"/>
      <c r="J154" s="44"/>
      <c r="K154" s="45"/>
      <c r="L154" s="44"/>
    </row>
    <row r="155" spans="1:12" ht="15">
      <c r="A155" s="23"/>
      <c r="B155" s="15"/>
      <c r="C155" s="11"/>
      <c r="D155" s="6"/>
      <c r="E155" s="43"/>
      <c r="F155" s="44"/>
      <c r="G155" s="44"/>
      <c r="H155" s="44"/>
      <c r="I155" s="44"/>
      <c r="J155" s="44"/>
      <c r="K155" s="45"/>
      <c r="L155" s="44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" si="60">SUM(G147:G155)</f>
        <v>21.570000000000004</v>
      </c>
      <c r="H156" s="19">
        <f t="shared" ref="H156" si="61">SUM(H147:H155)</f>
        <v>29.460000000000004</v>
      </c>
      <c r="I156" s="19">
        <f t="shared" ref="I156" si="62">SUM(I147:I155)</f>
        <v>89.21</v>
      </c>
      <c r="J156" s="74">
        <f t="shared" ref="J156" si="63">SUM(J147:J155)</f>
        <v>708.26</v>
      </c>
      <c r="K156" s="25"/>
      <c r="L156" s="19">
        <f>SUM(L147:L155)</f>
        <v>83.75</v>
      </c>
    </row>
    <row r="157" spans="1:12" ht="15.75" customHeight="1" thickBot="1">
      <c r="A157" s="29">
        <f>A139</f>
        <v>2</v>
      </c>
      <c r="B157" s="30">
        <f>B139</f>
        <v>8</v>
      </c>
      <c r="C157" s="83" t="s">
        <v>4</v>
      </c>
      <c r="D157" s="84"/>
      <c r="E157" s="31"/>
      <c r="F157" s="32">
        <f>F146+F156</f>
        <v>770</v>
      </c>
      <c r="G157" s="32">
        <f t="shared" ref="G157:J157" si="64">G146+G156</f>
        <v>21.570000000000004</v>
      </c>
      <c r="H157" s="32">
        <f t="shared" si="64"/>
        <v>29.460000000000004</v>
      </c>
      <c r="I157" s="32">
        <f t="shared" si="64"/>
        <v>89.21</v>
      </c>
      <c r="J157" s="75">
        <f t="shared" si="64"/>
        <v>708.26</v>
      </c>
      <c r="K157" s="33"/>
      <c r="L157" s="32">
        <f>L146+L156</f>
        <v>83.75</v>
      </c>
    </row>
    <row r="158" spans="1:12" ht="15">
      <c r="A158" s="14">
        <v>2</v>
      </c>
      <c r="B158" s="15">
        <v>9</v>
      </c>
      <c r="C158" s="22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  <c r="L158" s="41"/>
    </row>
    <row r="159" spans="1:12" ht="15">
      <c r="A159" s="14"/>
      <c r="B159" s="15"/>
      <c r="C159" s="11"/>
      <c r="D159" s="6"/>
      <c r="E159" s="43"/>
      <c r="F159" s="44"/>
      <c r="G159" s="44"/>
      <c r="H159" s="44"/>
      <c r="I159" s="44"/>
      <c r="J159" s="44"/>
      <c r="K159" s="45"/>
      <c r="L159" s="44"/>
    </row>
    <row r="160" spans="1:12" ht="15">
      <c r="A160" s="14"/>
      <c r="B160" s="15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  <c r="L160" s="44"/>
    </row>
    <row r="161" spans="1:12" ht="15">
      <c r="A161" s="14"/>
      <c r="B161" s="15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  <c r="L161" s="44"/>
    </row>
    <row r="162" spans="1:12" ht="15">
      <c r="A162" s="14"/>
      <c r="B162" s="15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  <c r="L162" s="44"/>
    </row>
    <row r="163" spans="1:12" ht="15">
      <c r="A163" s="14"/>
      <c r="B163" s="15"/>
      <c r="C163" s="11"/>
      <c r="D163" s="6"/>
      <c r="E163" s="43"/>
      <c r="F163" s="44"/>
      <c r="G163" s="44"/>
      <c r="H163" s="44"/>
      <c r="I163" s="44"/>
      <c r="J163" s="44"/>
      <c r="K163" s="45"/>
      <c r="L163" s="44"/>
    </row>
    <row r="164" spans="1:12" ht="15">
      <c r="A164" s="14"/>
      <c r="B164" s="15"/>
      <c r="C164" s="11"/>
      <c r="D164" s="6"/>
      <c r="E164" s="43"/>
      <c r="F164" s="44"/>
      <c r="G164" s="44"/>
      <c r="H164" s="44"/>
      <c r="I164" s="44"/>
      <c r="J164" s="44"/>
      <c r="K164" s="45"/>
      <c r="L164" s="44"/>
    </row>
    <row r="165" spans="1:12" ht="15">
      <c r="A165" s="16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" si="65">SUM(G158:G164)</f>
        <v>0</v>
      </c>
      <c r="H165" s="19">
        <f t="shared" ref="H165" si="66">SUM(H158:H164)</f>
        <v>0</v>
      </c>
      <c r="I165" s="19">
        <f t="shared" ref="I165" si="67">SUM(I158:I164)</f>
        <v>0</v>
      </c>
      <c r="J165" s="19">
        <f t="shared" ref="J165" si="68">SUM(J158:J164)</f>
        <v>0</v>
      </c>
      <c r="K165" s="25"/>
      <c r="L165" s="19">
        <f>SUM(L158:L164)</f>
        <v>0</v>
      </c>
    </row>
    <row r="166" spans="1:12" ht="15">
      <c r="A166" s="13">
        <f>A158</f>
        <v>2</v>
      </c>
      <c r="B166" s="13">
        <f>B158</f>
        <v>9</v>
      </c>
      <c r="C166" s="10" t="s">
        <v>25</v>
      </c>
      <c r="D166" s="7" t="s">
        <v>26</v>
      </c>
      <c r="E166" s="43" t="s">
        <v>69</v>
      </c>
      <c r="F166" s="44">
        <v>60</v>
      </c>
      <c r="G166" s="44">
        <v>0.72</v>
      </c>
      <c r="H166" s="44">
        <v>3.06</v>
      </c>
      <c r="I166" s="81">
        <v>3.3</v>
      </c>
      <c r="J166" s="44">
        <v>43.62</v>
      </c>
      <c r="K166" s="45" t="s">
        <v>126</v>
      </c>
      <c r="L166" s="44">
        <v>9.16</v>
      </c>
    </row>
    <row r="167" spans="1:12" ht="15">
      <c r="A167" s="14"/>
      <c r="B167" s="15"/>
      <c r="C167" s="11"/>
      <c r="D167" s="7" t="s">
        <v>27</v>
      </c>
      <c r="E167" s="43" t="s">
        <v>56</v>
      </c>
      <c r="F167" s="44">
        <v>200</v>
      </c>
      <c r="G167" s="81">
        <v>2.1</v>
      </c>
      <c r="H167" s="44">
        <v>4.08</v>
      </c>
      <c r="I167" s="81">
        <v>10.6</v>
      </c>
      <c r="J167" s="44">
        <v>87.52</v>
      </c>
      <c r="K167" s="45" t="s">
        <v>110</v>
      </c>
      <c r="L167" s="44">
        <v>18.96</v>
      </c>
    </row>
    <row r="168" spans="1:12" ht="15">
      <c r="A168" s="14"/>
      <c r="B168" s="15"/>
      <c r="C168" s="11"/>
      <c r="D168" s="7" t="s">
        <v>28</v>
      </c>
      <c r="E168" s="43" t="s">
        <v>70</v>
      </c>
      <c r="F168" s="44">
        <v>90</v>
      </c>
      <c r="G168" s="81">
        <v>10.8</v>
      </c>
      <c r="H168" s="81">
        <v>21.6</v>
      </c>
      <c r="I168" s="81">
        <v>4.5</v>
      </c>
      <c r="J168" s="81">
        <v>255.6</v>
      </c>
      <c r="K168" s="45" t="s">
        <v>127</v>
      </c>
      <c r="L168" s="81">
        <v>40.54</v>
      </c>
    </row>
    <row r="169" spans="1:12" ht="15">
      <c r="A169" s="14"/>
      <c r="B169" s="15"/>
      <c r="C169" s="11"/>
      <c r="D169" s="7" t="s">
        <v>29</v>
      </c>
      <c r="E169" s="43" t="s">
        <v>71</v>
      </c>
      <c r="F169" s="44">
        <v>150</v>
      </c>
      <c r="G169" s="44">
        <v>8.51</v>
      </c>
      <c r="H169" s="44">
        <v>6.36</v>
      </c>
      <c r="I169" s="81">
        <v>37.700000000000003</v>
      </c>
      <c r="J169" s="44">
        <v>242.04</v>
      </c>
      <c r="K169" s="45" t="s">
        <v>128</v>
      </c>
      <c r="L169" s="44">
        <v>6.33</v>
      </c>
    </row>
    <row r="170" spans="1:12" ht="15">
      <c r="A170" s="14"/>
      <c r="B170" s="15"/>
      <c r="C170" s="11"/>
      <c r="D170" s="7" t="s">
        <v>30</v>
      </c>
      <c r="E170" s="43" t="s">
        <v>87</v>
      </c>
      <c r="F170" s="44">
        <v>200</v>
      </c>
      <c r="G170" s="81">
        <v>0.3</v>
      </c>
      <c r="H170" s="81">
        <v>0.1</v>
      </c>
      <c r="I170" s="81">
        <v>9.5</v>
      </c>
      <c r="J170" s="81">
        <v>40.1</v>
      </c>
      <c r="K170" s="45" t="s">
        <v>129</v>
      </c>
      <c r="L170" s="81">
        <v>4.5999999999999996</v>
      </c>
    </row>
    <row r="171" spans="1:12" ht="15">
      <c r="A171" s="14"/>
      <c r="B171" s="15"/>
      <c r="C171" s="11"/>
      <c r="D171" s="7" t="s">
        <v>31</v>
      </c>
      <c r="E171" s="43" t="s">
        <v>45</v>
      </c>
      <c r="F171" s="44">
        <v>40</v>
      </c>
      <c r="G171" s="44">
        <v>3.04</v>
      </c>
      <c r="H171" s="44">
        <v>0.32</v>
      </c>
      <c r="I171" s="44">
        <v>19.68</v>
      </c>
      <c r="J171" s="44">
        <v>93.76</v>
      </c>
      <c r="K171" s="45" t="s">
        <v>96</v>
      </c>
      <c r="L171" s="44">
        <v>2.77</v>
      </c>
    </row>
    <row r="172" spans="1:12" ht="15">
      <c r="A172" s="14"/>
      <c r="B172" s="15"/>
      <c r="C172" s="11"/>
      <c r="D172" s="7" t="s">
        <v>32</v>
      </c>
      <c r="E172" s="43" t="s">
        <v>79</v>
      </c>
      <c r="F172" s="44">
        <v>20</v>
      </c>
      <c r="G172" s="81">
        <v>1.6</v>
      </c>
      <c r="H172" s="81">
        <v>0.3</v>
      </c>
      <c r="I172" s="44">
        <v>8.02</v>
      </c>
      <c r="J172" s="44">
        <v>41.18</v>
      </c>
      <c r="K172" s="45" t="s">
        <v>97</v>
      </c>
      <c r="L172" s="44">
        <v>1.39</v>
      </c>
    </row>
    <row r="173" spans="1:12" ht="15">
      <c r="A173" s="14"/>
      <c r="B173" s="15"/>
      <c r="C173" s="11"/>
      <c r="D173" s="6"/>
      <c r="E173" s="43"/>
      <c r="F173" s="44"/>
      <c r="G173" s="44"/>
      <c r="H173" s="44"/>
      <c r="I173" s="44"/>
      <c r="J173" s="44"/>
      <c r="K173" s="45"/>
      <c r="L173" s="44"/>
    </row>
    <row r="174" spans="1:12" ht="15">
      <c r="A174" s="14"/>
      <c r="B174" s="15"/>
      <c r="C174" s="11"/>
      <c r="D174" s="6"/>
      <c r="E174" s="43"/>
      <c r="F174" s="44"/>
      <c r="G174" s="44"/>
      <c r="H174" s="44"/>
      <c r="I174" s="44"/>
      <c r="J174" s="44"/>
      <c r="K174" s="45"/>
      <c r="L174" s="44"/>
    </row>
    <row r="175" spans="1:12" ht="15">
      <c r="A175" s="16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" si="69">SUM(G166:G174)</f>
        <v>27.070000000000004</v>
      </c>
      <c r="H175" s="19">
        <f t="shared" ref="H175" si="70">SUM(H166:H174)</f>
        <v>35.82</v>
      </c>
      <c r="I175" s="19">
        <f t="shared" ref="I175" si="71">SUM(I166:I174)</f>
        <v>93.3</v>
      </c>
      <c r="J175" s="19">
        <f t="shared" ref="J175" si="72">SUM(J166:J174)</f>
        <v>803.81999999999994</v>
      </c>
      <c r="K175" s="25"/>
      <c r="L175" s="19">
        <f>SUM(L166:L174)</f>
        <v>83.749999999999986</v>
      </c>
    </row>
    <row r="176" spans="1:12" ht="15.75" customHeight="1" thickBot="1">
      <c r="A176" s="34">
        <f>A158</f>
        <v>2</v>
      </c>
      <c r="B176" s="34">
        <f>B158</f>
        <v>9</v>
      </c>
      <c r="C176" s="83" t="s">
        <v>4</v>
      </c>
      <c r="D176" s="84"/>
      <c r="E176" s="31"/>
      <c r="F176" s="32">
        <f>F165+F175</f>
        <v>760</v>
      </c>
      <c r="G176" s="32">
        <f t="shared" ref="G176:J176" si="73">G165+G175</f>
        <v>27.070000000000004</v>
      </c>
      <c r="H176" s="32">
        <f t="shared" si="73"/>
        <v>35.82</v>
      </c>
      <c r="I176" s="32">
        <f t="shared" si="73"/>
        <v>93.3</v>
      </c>
      <c r="J176" s="32">
        <f t="shared" si="73"/>
        <v>803.81999999999994</v>
      </c>
      <c r="K176" s="33"/>
      <c r="L176" s="32">
        <f>L165+L175</f>
        <v>83.749999999999986</v>
      </c>
    </row>
    <row r="177" spans="1:12" ht="15">
      <c r="A177" s="20">
        <v>2</v>
      </c>
      <c r="B177" s="21">
        <v>10</v>
      </c>
      <c r="C177" s="22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  <c r="L177" s="41"/>
    </row>
    <row r="178" spans="1:12" ht="15">
      <c r="A178" s="23"/>
      <c r="B178" s="15"/>
      <c r="C178" s="11"/>
      <c r="D178" s="6"/>
      <c r="E178" s="43"/>
      <c r="F178" s="44"/>
      <c r="G178" s="44"/>
      <c r="H178" s="44"/>
      <c r="I178" s="44"/>
      <c r="J178" s="44"/>
      <c r="K178" s="45"/>
      <c r="L178" s="44"/>
    </row>
    <row r="179" spans="1:12" ht="15">
      <c r="A179" s="23"/>
      <c r="B179" s="15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  <c r="L179" s="44"/>
    </row>
    <row r="180" spans="1:12" ht="15">
      <c r="A180" s="23"/>
      <c r="B180" s="15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  <c r="L180" s="44"/>
    </row>
    <row r="181" spans="1:12" ht="15">
      <c r="A181" s="23"/>
      <c r="B181" s="15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  <c r="L181" s="44"/>
    </row>
    <row r="182" spans="1:12" ht="15">
      <c r="A182" s="23"/>
      <c r="B182" s="15"/>
      <c r="C182" s="11"/>
      <c r="D182" s="6"/>
      <c r="E182" s="43"/>
      <c r="F182" s="44"/>
      <c r="G182" s="44"/>
      <c r="H182" s="44"/>
      <c r="I182" s="44"/>
      <c r="J182" s="44"/>
      <c r="K182" s="45"/>
      <c r="L182" s="44"/>
    </row>
    <row r="183" spans="1:12" ht="15">
      <c r="A183" s="23"/>
      <c r="B183" s="15"/>
      <c r="C183" s="11"/>
      <c r="D183" s="6"/>
      <c r="E183" s="43"/>
      <c r="F183" s="44"/>
      <c r="G183" s="44"/>
      <c r="H183" s="44"/>
      <c r="I183" s="44"/>
      <c r="J183" s="44"/>
      <c r="K183" s="45"/>
      <c r="L183" s="44"/>
    </row>
    <row r="184" spans="1:12" ht="1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" si="74">SUM(G177:G183)</f>
        <v>0</v>
      </c>
      <c r="H184" s="19">
        <f t="shared" ref="H184" si="75">SUM(H177:H183)</f>
        <v>0</v>
      </c>
      <c r="I184" s="19">
        <f t="shared" ref="I184" si="76">SUM(I177:I183)</f>
        <v>0</v>
      </c>
      <c r="J184" s="19">
        <f t="shared" ref="J184" si="77">SUM(J177:J183)</f>
        <v>0</v>
      </c>
      <c r="K184" s="25"/>
      <c r="L184" s="19">
        <f>SUM(L177:L183)</f>
        <v>0</v>
      </c>
    </row>
    <row r="185" spans="1:12" ht="1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3" t="s">
        <v>72</v>
      </c>
      <c r="F185" s="44">
        <v>60</v>
      </c>
      <c r="G185" s="44">
        <v>0.78</v>
      </c>
      <c r="H185" s="44">
        <v>5.94</v>
      </c>
      <c r="I185" s="44">
        <v>5.04</v>
      </c>
      <c r="J185" s="44">
        <v>76.739999999999995</v>
      </c>
      <c r="K185" s="45" t="s">
        <v>130</v>
      </c>
      <c r="L185" s="44">
        <v>15.89</v>
      </c>
    </row>
    <row r="186" spans="1:12" ht="15">
      <c r="A186" s="23"/>
      <c r="B186" s="15"/>
      <c r="C186" s="11"/>
      <c r="D186" s="7" t="s">
        <v>27</v>
      </c>
      <c r="E186" s="43" t="s">
        <v>73</v>
      </c>
      <c r="F186" s="44">
        <v>200</v>
      </c>
      <c r="G186" s="81">
        <v>3.2</v>
      </c>
      <c r="H186" s="81">
        <v>2.8</v>
      </c>
      <c r="I186" s="44">
        <v>7.56</v>
      </c>
      <c r="J186" s="44">
        <v>68.239999999999995</v>
      </c>
      <c r="K186" s="45" t="s">
        <v>131</v>
      </c>
      <c r="L186" s="44">
        <v>15.64</v>
      </c>
    </row>
    <row r="187" spans="1:12" ht="15">
      <c r="A187" s="23"/>
      <c r="B187" s="15"/>
      <c r="C187" s="11"/>
      <c r="D187" s="7" t="s">
        <v>28</v>
      </c>
      <c r="E187" s="43" t="s">
        <v>74</v>
      </c>
      <c r="F187" s="44">
        <v>230</v>
      </c>
      <c r="G187" s="44">
        <v>16.809999999999999</v>
      </c>
      <c r="H187" s="44">
        <v>22.77</v>
      </c>
      <c r="I187" s="44">
        <v>14.42</v>
      </c>
      <c r="J187" s="44">
        <v>329.87</v>
      </c>
      <c r="K187" s="45" t="s">
        <v>132</v>
      </c>
      <c r="L187" s="44">
        <v>43.25</v>
      </c>
    </row>
    <row r="188" spans="1:12" ht="15">
      <c r="A188" s="23"/>
      <c r="B188" s="15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  <c r="L188" s="44"/>
    </row>
    <row r="189" spans="1:12" ht="15">
      <c r="A189" s="23"/>
      <c r="B189" s="15"/>
      <c r="C189" s="11"/>
      <c r="D189" s="7" t="s">
        <v>30</v>
      </c>
      <c r="E189" s="43" t="s">
        <v>44</v>
      </c>
      <c r="F189" s="44">
        <v>200</v>
      </c>
      <c r="G189" s="81">
        <v>0.6</v>
      </c>
      <c r="H189" s="81">
        <v>0.1</v>
      </c>
      <c r="I189" s="81">
        <v>20.100000000000001</v>
      </c>
      <c r="J189" s="81">
        <v>83.7</v>
      </c>
      <c r="K189" s="45" t="s">
        <v>95</v>
      </c>
      <c r="L189" s="81">
        <v>4.5999999999999996</v>
      </c>
    </row>
    <row r="190" spans="1:12" ht="15">
      <c r="A190" s="23"/>
      <c r="B190" s="15"/>
      <c r="C190" s="11"/>
      <c r="D190" s="7" t="s">
        <v>31</v>
      </c>
      <c r="E190" s="43" t="s">
        <v>45</v>
      </c>
      <c r="F190" s="44">
        <v>45</v>
      </c>
      <c r="G190" s="44">
        <v>3.42</v>
      </c>
      <c r="H190" s="44">
        <v>0.36</v>
      </c>
      <c r="I190" s="44">
        <v>22.14</v>
      </c>
      <c r="J190" s="44">
        <v>105.48</v>
      </c>
      <c r="K190" s="45" t="s">
        <v>96</v>
      </c>
      <c r="L190" s="44">
        <v>2.98</v>
      </c>
    </row>
    <row r="191" spans="1:12" ht="15">
      <c r="A191" s="23"/>
      <c r="B191" s="15"/>
      <c r="C191" s="11"/>
      <c r="D191" s="7" t="s">
        <v>32</v>
      </c>
      <c r="E191" s="43" t="s">
        <v>79</v>
      </c>
      <c r="F191" s="44">
        <v>20</v>
      </c>
      <c r="G191" s="81">
        <v>1.6</v>
      </c>
      <c r="H191" s="81">
        <v>0.3</v>
      </c>
      <c r="I191" s="44">
        <v>8.02</v>
      </c>
      <c r="J191" s="44">
        <v>41.18</v>
      </c>
      <c r="K191" s="45" t="s">
        <v>97</v>
      </c>
      <c r="L191" s="44">
        <v>1.39</v>
      </c>
    </row>
    <row r="192" spans="1:12" ht="15">
      <c r="A192" s="23"/>
      <c r="B192" s="15"/>
      <c r="C192" s="11"/>
      <c r="D192" s="6"/>
      <c r="E192" s="43"/>
      <c r="F192" s="44"/>
      <c r="G192" s="44"/>
      <c r="H192" s="44"/>
      <c r="I192" s="44"/>
      <c r="J192" s="44"/>
      <c r="K192" s="45"/>
      <c r="L192" s="44"/>
    </row>
    <row r="193" spans="1:12" ht="15">
      <c r="A193" s="23"/>
      <c r="B193" s="15"/>
      <c r="C193" s="11"/>
      <c r="D193" s="6"/>
      <c r="E193" s="43"/>
      <c r="F193" s="44"/>
      <c r="G193" s="44"/>
      <c r="H193" s="44"/>
      <c r="I193" s="44"/>
      <c r="J193" s="44"/>
      <c r="K193" s="45"/>
      <c r="L193" s="44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" si="78">SUM(G185:G193)</f>
        <v>26.410000000000004</v>
      </c>
      <c r="H194" s="19">
        <f t="shared" ref="H194" si="79">SUM(H185:H193)</f>
        <v>32.269999999999996</v>
      </c>
      <c r="I194" s="19">
        <f t="shared" ref="I194" si="80">SUM(I185:I193)</f>
        <v>77.28</v>
      </c>
      <c r="J194" s="19">
        <f t="shared" ref="J194" si="81">SUM(J185:J193)</f>
        <v>705.21</v>
      </c>
      <c r="K194" s="25"/>
      <c r="L194" s="19">
        <f>SUM(L185:L193)</f>
        <v>83.75</v>
      </c>
    </row>
    <row r="195" spans="1:12" ht="15.75" customHeight="1" thickBot="1">
      <c r="A195" s="29">
        <f>A177</f>
        <v>2</v>
      </c>
      <c r="B195" s="30">
        <f>B177</f>
        <v>10</v>
      </c>
      <c r="C195" s="83" t="s">
        <v>4</v>
      </c>
      <c r="D195" s="84"/>
      <c r="E195" s="31"/>
      <c r="F195" s="32">
        <f>F184+F194</f>
        <v>755</v>
      </c>
      <c r="G195" s="32">
        <f t="shared" ref="G195:J195" si="82">G184+G194</f>
        <v>26.410000000000004</v>
      </c>
      <c r="H195" s="32">
        <f t="shared" si="82"/>
        <v>32.269999999999996</v>
      </c>
      <c r="I195" s="32">
        <f t="shared" si="82"/>
        <v>77.28</v>
      </c>
      <c r="J195" s="32">
        <f t="shared" si="82"/>
        <v>705.21</v>
      </c>
      <c r="K195" s="33"/>
      <c r="L195" s="32">
        <f>L184+L194</f>
        <v>83.75</v>
      </c>
    </row>
    <row r="196" spans="1:12" ht="15">
      <c r="A196" s="20">
        <v>2</v>
      </c>
      <c r="B196" s="21">
        <v>11</v>
      </c>
      <c r="C196" s="22" t="s">
        <v>20</v>
      </c>
      <c r="D196" s="5" t="s">
        <v>21</v>
      </c>
      <c r="E196" s="40"/>
      <c r="F196" s="41"/>
      <c r="G196" s="41"/>
      <c r="H196" s="41"/>
      <c r="I196" s="41"/>
      <c r="J196" s="41"/>
      <c r="K196" s="42"/>
      <c r="L196" s="41"/>
    </row>
    <row r="197" spans="1:12" ht="15">
      <c r="A197" s="23"/>
      <c r="B197" s="15"/>
      <c r="C197" s="11"/>
      <c r="D197" s="6"/>
      <c r="E197" s="43"/>
      <c r="F197" s="44"/>
      <c r="G197" s="44"/>
      <c r="H197" s="44"/>
      <c r="I197" s="44"/>
      <c r="J197" s="44"/>
      <c r="K197" s="45"/>
      <c r="L197" s="44"/>
    </row>
    <row r="198" spans="1:12" ht="15">
      <c r="A198" s="23"/>
      <c r="B198" s="15"/>
      <c r="C198" s="11"/>
      <c r="D198" s="7" t="s">
        <v>22</v>
      </c>
      <c r="E198" s="43"/>
      <c r="F198" s="44"/>
      <c r="G198" s="44"/>
      <c r="H198" s="44"/>
      <c r="I198" s="44"/>
      <c r="J198" s="44"/>
      <c r="K198" s="45"/>
      <c r="L198" s="44"/>
    </row>
    <row r="199" spans="1:12" ht="15">
      <c r="A199" s="23"/>
      <c r="B199" s="15"/>
      <c r="C199" s="11"/>
      <c r="D199" s="7" t="s">
        <v>23</v>
      </c>
      <c r="E199" s="43"/>
      <c r="F199" s="44"/>
      <c r="G199" s="44"/>
      <c r="H199" s="44"/>
      <c r="I199" s="44"/>
      <c r="J199" s="44"/>
      <c r="K199" s="45"/>
      <c r="L199" s="44"/>
    </row>
    <row r="200" spans="1:12" ht="15">
      <c r="A200" s="23"/>
      <c r="B200" s="15"/>
      <c r="C200" s="11"/>
      <c r="D200" s="7" t="s">
        <v>24</v>
      </c>
      <c r="E200" s="43"/>
      <c r="F200" s="44"/>
      <c r="G200" s="44"/>
      <c r="H200" s="44"/>
      <c r="I200" s="44"/>
      <c r="J200" s="44"/>
      <c r="K200" s="45"/>
      <c r="L200" s="44"/>
    </row>
    <row r="201" spans="1:12" ht="15">
      <c r="A201" s="23"/>
      <c r="B201" s="15"/>
      <c r="C201" s="11"/>
      <c r="D201" s="6"/>
      <c r="E201" s="43"/>
      <c r="F201" s="44"/>
      <c r="G201" s="44"/>
      <c r="H201" s="44"/>
      <c r="I201" s="44"/>
      <c r="J201" s="44"/>
      <c r="K201" s="45"/>
      <c r="L201" s="44"/>
    </row>
    <row r="202" spans="1:12" ht="15">
      <c r="A202" s="23"/>
      <c r="B202" s="15"/>
      <c r="C202" s="11"/>
      <c r="D202" s="6"/>
      <c r="E202" s="43"/>
      <c r="F202" s="44"/>
      <c r="G202" s="44"/>
      <c r="H202" s="44"/>
      <c r="I202" s="44"/>
      <c r="J202" s="44"/>
      <c r="K202" s="45"/>
      <c r="L202" s="44"/>
    </row>
    <row r="203" spans="1:12" ht="15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" si="83">SUM(G196:G202)</f>
        <v>0</v>
      </c>
      <c r="H203" s="19">
        <f t="shared" ref="H203" si="84">SUM(H196:H202)</f>
        <v>0</v>
      </c>
      <c r="I203" s="19">
        <f t="shared" ref="I203" si="85">SUM(I196:I202)</f>
        <v>0</v>
      </c>
      <c r="J203" s="19">
        <f t="shared" ref="J203" si="86">SUM(J196:J202)</f>
        <v>0</v>
      </c>
      <c r="K203" s="25"/>
      <c r="L203" s="19">
        <f>SUM(L196:L202)</f>
        <v>0</v>
      </c>
    </row>
    <row r="204" spans="1:12" ht="15">
      <c r="A204" s="26">
        <f>A196</f>
        <v>2</v>
      </c>
      <c r="B204" s="13">
        <f>B196</f>
        <v>11</v>
      </c>
      <c r="C204" s="10" t="s">
        <v>25</v>
      </c>
      <c r="D204" s="7" t="s">
        <v>26</v>
      </c>
      <c r="E204" s="43" t="s">
        <v>77</v>
      </c>
      <c r="F204" s="44">
        <v>60</v>
      </c>
      <c r="G204" s="81">
        <v>1</v>
      </c>
      <c r="H204" s="81">
        <v>6.12</v>
      </c>
      <c r="I204" s="44">
        <v>4.7699999999999996</v>
      </c>
      <c r="J204" s="44">
        <v>78.17</v>
      </c>
      <c r="K204" s="45" t="s">
        <v>133</v>
      </c>
      <c r="L204" s="81">
        <v>4.8</v>
      </c>
    </row>
    <row r="205" spans="1:12" ht="15">
      <c r="A205" s="23"/>
      <c r="B205" s="15"/>
      <c r="C205" s="11"/>
      <c r="D205" s="7" t="s">
        <v>27</v>
      </c>
      <c r="E205" s="43" t="s">
        <v>75</v>
      </c>
      <c r="F205" s="44">
        <v>200</v>
      </c>
      <c r="G205" s="81">
        <v>1.6</v>
      </c>
      <c r="H205" s="81">
        <v>4.16</v>
      </c>
      <c r="I205" s="44">
        <v>10.48</v>
      </c>
      <c r="J205" s="44">
        <v>85.76</v>
      </c>
      <c r="K205" s="45" t="s">
        <v>134</v>
      </c>
      <c r="L205" s="81">
        <v>18.39</v>
      </c>
    </row>
    <row r="206" spans="1:12" ht="15">
      <c r="A206" s="23"/>
      <c r="B206" s="15"/>
      <c r="C206" s="11"/>
      <c r="D206" s="7" t="s">
        <v>28</v>
      </c>
      <c r="E206" s="43" t="s">
        <v>76</v>
      </c>
      <c r="F206" s="44">
        <v>90</v>
      </c>
      <c r="G206" s="44">
        <v>11.52</v>
      </c>
      <c r="H206" s="81">
        <v>12.24</v>
      </c>
      <c r="I206" s="44">
        <v>8.91</v>
      </c>
      <c r="J206" s="44">
        <v>191.88</v>
      </c>
      <c r="K206" s="45" t="s">
        <v>135</v>
      </c>
      <c r="L206" s="44">
        <v>42.35</v>
      </c>
    </row>
    <row r="207" spans="1:12" ht="15">
      <c r="A207" s="23"/>
      <c r="B207" s="15"/>
      <c r="C207" s="11"/>
      <c r="D207" s="7" t="s">
        <v>29</v>
      </c>
      <c r="E207" s="43" t="s">
        <v>49</v>
      </c>
      <c r="F207" s="44">
        <v>150</v>
      </c>
      <c r="G207" s="44">
        <v>3.15</v>
      </c>
      <c r="H207" s="81">
        <v>5.25</v>
      </c>
      <c r="I207" s="81">
        <v>21.9</v>
      </c>
      <c r="J207" s="44">
        <v>147.44999999999999</v>
      </c>
      <c r="K207" s="45" t="s">
        <v>102</v>
      </c>
      <c r="L207" s="44">
        <v>7.24</v>
      </c>
    </row>
    <row r="208" spans="1:12" ht="15">
      <c r="A208" s="23"/>
      <c r="B208" s="15"/>
      <c r="C208" s="11"/>
      <c r="D208" s="7" t="s">
        <v>30</v>
      </c>
      <c r="E208" s="43" t="s">
        <v>58</v>
      </c>
      <c r="F208" s="44">
        <v>200</v>
      </c>
      <c r="G208" s="44">
        <v>0.67</v>
      </c>
      <c r="H208" s="81">
        <v>0.27</v>
      </c>
      <c r="I208" s="81">
        <v>18.3</v>
      </c>
      <c r="J208" s="44">
        <v>78.31</v>
      </c>
      <c r="K208" s="45" t="s">
        <v>113</v>
      </c>
      <c r="L208" s="44">
        <v>6.81</v>
      </c>
    </row>
    <row r="209" spans="1:12" ht="15">
      <c r="A209" s="23"/>
      <c r="B209" s="15"/>
      <c r="C209" s="11"/>
      <c r="D209" s="7" t="s">
        <v>31</v>
      </c>
      <c r="E209" s="43" t="s">
        <v>45</v>
      </c>
      <c r="F209" s="44">
        <v>40</v>
      </c>
      <c r="G209" s="44">
        <v>3.04</v>
      </c>
      <c r="H209" s="81">
        <v>0.32</v>
      </c>
      <c r="I209" s="44">
        <v>19.68</v>
      </c>
      <c r="J209" s="44">
        <v>93.76</v>
      </c>
      <c r="K209" s="45" t="s">
        <v>96</v>
      </c>
      <c r="L209" s="44">
        <v>2.77</v>
      </c>
    </row>
    <row r="210" spans="1:12" ht="15">
      <c r="A210" s="23"/>
      <c r="B210" s="15"/>
      <c r="C210" s="11"/>
      <c r="D210" s="7" t="s">
        <v>32</v>
      </c>
      <c r="E210" s="43" t="s">
        <v>79</v>
      </c>
      <c r="F210" s="44">
        <v>20</v>
      </c>
      <c r="G210" s="81">
        <v>1.6</v>
      </c>
      <c r="H210" s="81">
        <v>0.3</v>
      </c>
      <c r="I210" s="44">
        <v>8.02</v>
      </c>
      <c r="J210" s="44">
        <v>41.18</v>
      </c>
      <c r="K210" s="45" t="s">
        <v>97</v>
      </c>
      <c r="L210" s="44">
        <v>1.39</v>
      </c>
    </row>
    <row r="211" spans="1:12" ht="15">
      <c r="A211" s="23"/>
      <c r="B211" s="15"/>
      <c r="C211" s="11"/>
      <c r="D211" s="6"/>
      <c r="E211" s="43"/>
      <c r="F211" s="44"/>
      <c r="G211" s="44"/>
      <c r="H211" s="44"/>
      <c r="I211" s="44"/>
      <c r="J211" s="44"/>
      <c r="K211" s="45"/>
      <c r="L211" s="44"/>
    </row>
    <row r="212" spans="1:12" ht="15">
      <c r="A212" s="23"/>
      <c r="B212" s="15"/>
      <c r="C212" s="11"/>
      <c r="D212" s="6"/>
      <c r="E212" s="43"/>
      <c r="F212" s="44"/>
      <c r="G212" s="44"/>
      <c r="H212" s="44"/>
      <c r="I212" s="44"/>
      <c r="J212" s="44"/>
      <c r="K212" s="45"/>
      <c r="L212" s="44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760</v>
      </c>
      <c r="G213" s="19">
        <f t="shared" ref="G213" si="87">SUM(G204:G212)</f>
        <v>22.580000000000002</v>
      </c>
      <c r="H213" s="19">
        <f t="shared" ref="H213" si="88">SUM(H204:H212)</f>
        <v>28.660000000000004</v>
      </c>
      <c r="I213" s="19">
        <f t="shared" ref="I213" si="89">SUM(I204:I212)</f>
        <v>92.059999999999988</v>
      </c>
      <c r="J213" s="74">
        <f t="shared" ref="J213" si="90">SUM(J204:J212)</f>
        <v>716.50999999999988</v>
      </c>
      <c r="K213" s="25"/>
      <c r="L213" s="19">
        <f>SUM(L204:L212)</f>
        <v>83.75</v>
      </c>
    </row>
    <row r="214" spans="1:12" ht="15.75" customHeight="1" thickBot="1">
      <c r="A214" s="29">
        <f>A196</f>
        <v>2</v>
      </c>
      <c r="B214" s="30">
        <f>B196</f>
        <v>11</v>
      </c>
      <c r="C214" s="83" t="s">
        <v>4</v>
      </c>
      <c r="D214" s="84"/>
      <c r="E214" s="31"/>
      <c r="F214" s="32">
        <f>F203+F213</f>
        <v>760</v>
      </c>
      <c r="G214" s="32">
        <f t="shared" ref="G214:J214" si="91">G203+G213</f>
        <v>22.580000000000002</v>
      </c>
      <c r="H214" s="32">
        <f t="shared" si="91"/>
        <v>28.660000000000004</v>
      </c>
      <c r="I214" s="32">
        <f t="shared" si="91"/>
        <v>92.059999999999988</v>
      </c>
      <c r="J214" s="75">
        <f t="shared" si="91"/>
        <v>716.50999999999988</v>
      </c>
      <c r="K214" s="33"/>
      <c r="L214" s="32">
        <f>L203+L213</f>
        <v>83.75</v>
      </c>
    </row>
    <row r="215" spans="1:12" ht="15">
      <c r="A215" s="20">
        <v>2</v>
      </c>
      <c r="B215" s="21">
        <v>12</v>
      </c>
      <c r="C215" s="22" t="s">
        <v>20</v>
      </c>
      <c r="D215" s="5" t="s">
        <v>21</v>
      </c>
      <c r="E215" s="40"/>
      <c r="F215" s="41"/>
      <c r="G215" s="41"/>
      <c r="H215" s="41"/>
      <c r="I215" s="41"/>
      <c r="J215" s="41"/>
      <c r="K215" s="42"/>
      <c r="L215" s="41"/>
    </row>
    <row r="216" spans="1:12" ht="15">
      <c r="A216" s="23"/>
      <c r="B216" s="15"/>
      <c r="C216" s="11"/>
      <c r="D216" s="6"/>
      <c r="E216" s="43"/>
      <c r="F216" s="44"/>
      <c r="G216" s="44"/>
      <c r="H216" s="44"/>
      <c r="I216" s="44"/>
      <c r="J216" s="44"/>
      <c r="K216" s="45"/>
      <c r="L216" s="44"/>
    </row>
    <row r="217" spans="1:12" ht="15">
      <c r="A217" s="23"/>
      <c r="B217" s="15"/>
      <c r="C217" s="11"/>
      <c r="D217" s="7" t="s">
        <v>22</v>
      </c>
      <c r="E217" s="43"/>
      <c r="F217" s="44"/>
      <c r="G217" s="44"/>
      <c r="H217" s="44"/>
      <c r="I217" s="44"/>
      <c r="J217" s="44"/>
      <c r="K217" s="45"/>
      <c r="L217" s="44"/>
    </row>
    <row r="218" spans="1:12" ht="15">
      <c r="A218" s="23"/>
      <c r="B218" s="15"/>
      <c r="C218" s="11"/>
      <c r="D218" s="7" t="s">
        <v>23</v>
      </c>
      <c r="E218" s="43"/>
      <c r="F218" s="44"/>
      <c r="G218" s="44"/>
      <c r="H218" s="44"/>
      <c r="I218" s="44"/>
      <c r="J218" s="44"/>
      <c r="K218" s="45"/>
      <c r="L218" s="44"/>
    </row>
    <row r="219" spans="1:12" ht="15">
      <c r="A219" s="23"/>
      <c r="B219" s="15"/>
      <c r="C219" s="11"/>
      <c r="D219" s="7" t="s">
        <v>24</v>
      </c>
      <c r="E219" s="43"/>
      <c r="F219" s="44"/>
      <c r="G219" s="44"/>
      <c r="H219" s="44"/>
      <c r="I219" s="44"/>
      <c r="J219" s="44"/>
      <c r="K219" s="45"/>
      <c r="L219" s="44"/>
    </row>
    <row r="220" spans="1:12" ht="15">
      <c r="A220" s="23"/>
      <c r="B220" s="15"/>
      <c r="C220" s="11"/>
      <c r="D220" s="6"/>
      <c r="E220" s="43"/>
      <c r="F220" s="44"/>
      <c r="G220" s="44"/>
      <c r="H220" s="44"/>
      <c r="I220" s="44"/>
      <c r="J220" s="44"/>
      <c r="K220" s="45"/>
      <c r="L220" s="44"/>
    </row>
    <row r="221" spans="1:12" ht="15">
      <c r="A221" s="23"/>
      <c r="B221" s="15"/>
      <c r="C221" s="11"/>
      <c r="D221" s="6"/>
      <c r="E221" s="43"/>
      <c r="F221" s="44"/>
      <c r="G221" s="44"/>
      <c r="H221" s="44"/>
      <c r="I221" s="44"/>
      <c r="J221" s="44"/>
      <c r="K221" s="45"/>
      <c r="L221" s="44"/>
    </row>
    <row r="222" spans="1:12" ht="15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" si="92">SUM(G215:G221)</f>
        <v>0</v>
      </c>
      <c r="H222" s="19">
        <f t="shared" ref="H222" si="93">SUM(H215:H221)</f>
        <v>0</v>
      </c>
      <c r="I222" s="19">
        <f t="shared" ref="I222" si="94">SUM(I215:I221)</f>
        <v>0</v>
      </c>
      <c r="J222" s="19">
        <f t="shared" ref="J222" si="95">SUM(J215:J221)</f>
        <v>0</v>
      </c>
      <c r="K222" s="25"/>
      <c r="L222" s="19">
        <f>SUM(L215:L221)</f>
        <v>0</v>
      </c>
    </row>
    <row r="223" spans="1:12" ht="15">
      <c r="A223" s="26">
        <f>A215</f>
        <v>2</v>
      </c>
      <c r="B223" s="13">
        <f>B215</f>
        <v>12</v>
      </c>
      <c r="C223" s="10" t="s">
        <v>25</v>
      </c>
      <c r="D223" s="7" t="s">
        <v>26</v>
      </c>
      <c r="E223" s="43" t="s">
        <v>84</v>
      </c>
      <c r="F223" s="44">
        <v>60</v>
      </c>
      <c r="G223" s="81">
        <v>0</v>
      </c>
      <c r="H223" s="81">
        <v>0</v>
      </c>
      <c r="I223" s="81">
        <v>1.8</v>
      </c>
      <c r="J223" s="81">
        <v>7.2</v>
      </c>
      <c r="K223" s="45" t="s">
        <v>117</v>
      </c>
      <c r="L223" s="44">
        <v>7.92</v>
      </c>
    </row>
    <row r="224" spans="1:12" ht="15">
      <c r="A224" s="23"/>
      <c r="B224" s="15"/>
      <c r="C224" s="11"/>
      <c r="D224" s="7" t="s">
        <v>27</v>
      </c>
      <c r="E224" s="43" t="s">
        <v>61</v>
      </c>
      <c r="F224" s="44">
        <v>200</v>
      </c>
      <c r="G224" s="81">
        <v>2.3199999999999998</v>
      </c>
      <c r="H224" s="81">
        <v>2</v>
      </c>
      <c r="I224" s="81">
        <v>16.8</v>
      </c>
      <c r="J224" s="44">
        <v>94.48</v>
      </c>
      <c r="K224" s="45" t="s">
        <v>115</v>
      </c>
      <c r="L224" s="44">
        <v>16.579999999999998</v>
      </c>
    </row>
    <row r="225" spans="1:12" ht="15">
      <c r="A225" s="23"/>
      <c r="B225" s="15"/>
      <c r="C225" s="11"/>
      <c r="D225" s="7" t="s">
        <v>28</v>
      </c>
      <c r="E225" s="43" t="s">
        <v>88</v>
      </c>
      <c r="F225" s="44">
        <v>90</v>
      </c>
      <c r="G225" s="81">
        <v>14.31</v>
      </c>
      <c r="H225" s="44">
        <v>12.96</v>
      </c>
      <c r="I225" s="81">
        <v>14.4</v>
      </c>
      <c r="J225" s="44">
        <v>231.48</v>
      </c>
      <c r="K225" s="45" t="s">
        <v>136</v>
      </c>
      <c r="L225" s="44">
        <v>28.47</v>
      </c>
    </row>
    <row r="226" spans="1:12" ht="15">
      <c r="A226" s="23"/>
      <c r="B226" s="15"/>
      <c r="C226" s="11"/>
      <c r="D226" s="7" t="s">
        <v>29</v>
      </c>
      <c r="E226" s="43" t="s">
        <v>89</v>
      </c>
      <c r="F226" s="44">
        <v>150</v>
      </c>
      <c r="G226" s="81">
        <v>16.5</v>
      </c>
      <c r="H226" s="44">
        <v>3.75</v>
      </c>
      <c r="I226" s="44">
        <v>29.78</v>
      </c>
      <c r="J226" s="44">
        <v>218.85</v>
      </c>
      <c r="K226" s="45" t="s">
        <v>137</v>
      </c>
      <c r="L226" s="44">
        <v>17.489999999999998</v>
      </c>
    </row>
    <row r="227" spans="1:12" ht="15">
      <c r="A227" s="23"/>
      <c r="B227" s="15"/>
      <c r="C227" s="11"/>
      <c r="D227" s="7" t="s">
        <v>30</v>
      </c>
      <c r="E227" s="43" t="s">
        <v>54</v>
      </c>
      <c r="F227" s="44">
        <v>200</v>
      </c>
      <c r="G227" s="81">
        <v>0.2</v>
      </c>
      <c r="H227" s="81">
        <v>0.1</v>
      </c>
      <c r="I227" s="81">
        <v>9.3000000000000007</v>
      </c>
      <c r="J227" s="81">
        <v>38.9</v>
      </c>
      <c r="K227" s="45" t="s">
        <v>108</v>
      </c>
      <c r="L227" s="44">
        <v>9.1300000000000008</v>
      </c>
    </row>
    <row r="228" spans="1:12" ht="15">
      <c r="A228" s="23"/>
      <c r="B228" s="15"/>
      <c r="C228" s="11"/>
      <c r="D228" s="7" t="s">
        <v>31</v>
      </c>
      <c r="E228" s="43" t="s">
        <v>45</v>
      </c>
      <c r="F228" s="44">
        <v>40</v>
      </c>
      <c r="G228" s="81">
        <v>3.04</v>
      </c>
      <c r="H228" s="44">
        <v>0.32</v>
      </c>
      <c r="I228" s="44">
        <v>19.68</v>
      </c>
      <c r="J228" s="44">
        <v>93.76</v>
      </c>
      <c r="K228" s="45" t="s">
        <v>96</v>
      </c>
      <c r="L228" s="44">
        <v>2.77</v>
      </c>
    </row>
    <row r="229" spans="1:12" ht="15">
      <c r="A229" s="23"/>
      <c r="B229" s="15"/>
      <c r="C229" s="11"/>
      <c r="D229" s="7" t="s">
        <v>32</v>
      </c>
      <c r="E229" s="43" t="s">
        <v>79</v>
      </c>
      <c r="F229" s="44">
        <v>20</v>
      </c>
      <c r="G229" s="81">
        <v>1.6</v>
      </c>
      <c r="H229" s="81">
        <v>0.3</v>
      </c>
      <c r="I229" s="44">
        <v>8.02</v>
      </c>
      <c r="J229" s="44">
        <v>41.18</v>
      </c>
      <c r="K229" s="45" t="s">
        <v>97</v>
      </c>
      <c r="L229" s="44">
        <v>1.39</v>
      </c>
    </row>
    <row r="230" spans="1:12" ht="15">
      <c r="A230" s="23"/>
      <c r="B230" s="15"/>
      <c r="C230" s="11"/>
      <c r="D230" s="6"/>
      <c r="E230" s="43"/>
      <c r="F230" s="44"/>
      <c r="G230" s="44"/>
      <c r="H230" s="44"/>
      <c r="I230" s="44"/>
      <c r="J230" s="44"/>
      <c r="K230" s="45"/>
      <c r="L230" s="44"/>
    </row>
    <row r="231" spans="1:12" ht="15">
      <c r="A231" s="23"/>
      <c r="B231" s="15"/>
      <c r="C231" s="11"/>
      <c r="D231" s="6"/>
      <c r="E231" s="43"/>
      <c r="F231" s="44"/>
      <c r="G231" s="44"/>
      <c r="H231" s="44"/>
      <c r="I231" s="44"/>
      <c r="J231" s="44"/>
      <c r="K231" s="45"/>
      <c r="L231" s="44"/>
    </row>
    <row r="232" spans="1:12" ht="15">
      <c r="A232" s="24"/>
      <c r="B232" s="17"/>
      <c r="C232" s="8"/>
      <c r="D232" s="18" t="s">
        <v>33</v>
      </c>
      <c r="E232" s="9"/>
      <c r="F232" s="19">
        <f>SUM(F223:F231)</f>
        <v>760</v>
      </c>
      <c r="G232" s="19">
        <f t="shared" ref="G232" si="96">SUM(G223:G231)</f>
        <v>37.97</v>
      </c>
      <c r="H232" s="19">
        <f t="shared" ref="H232" si="97">SUM(H223:H231)</f>
        <v>19.430000000000003</v>
      </c>
      <c r="I232" s="19">
        <f t="shared" ref="I232" si="98">SUM(I223:I231)</f>
        <v>99.779999999999987</v>
      </c>
      <c r="J232" s="19">
        <f t="shared" ref="J232" si="99">SUM(J223:J231)</f>
        <v>725.84999999999991</v>
      </c>
      <c r="K232" s="25"/>
      <c r="L232" s="19">
        <f>SUM(L223:L231)</f>
        <v>83.749999999999986</v>
      </c>
    </row>
    <row r="233" spans="1:12" ht="15.75" customHeight="1" thickBot="1">
      <c r="A233" s="29">
        <f>A215</f>
        <v>2</v>
      </c>
      <c r="B233" s="30">
        <f>B215</f>
        <v>12</v>
      </c>
      <c r="C233" s="83" t="s">
        <v>4</v>
      </c>
      <c r="D233" s="84"/>
      <c r="E233" s="31"/>
      <c r="F233" s="32">
        <f>F222+F232</f>
        <v>760</v>
      </c>
      <c r="G233" s="32">
        <f t="shared" ref="G233:J233" si="100">G222+G232</f>
        <v>37.97</v>
      </c>
      <c r="H233" s="32">
        <f t="shared" si="100"/>
        <v>19.430000000000003</v>
      </c>
      <c r="I233" s="32">
        <f t="shared" si="100"/>
        <v>99.779999999999987</v>
      </c>
      <c r="J233" s="32">
        <f t="shared" si="100"/>
        <v>725.84999999999991</v>
      </c>
      <c r="K233" s="33"/>
      <c r="L233" s="32">
        <f>L222+L232</f>
        <v>83.749999999999986</v>
      </c>
    </row>
    <row r="234" spans="1:12" ht="13.5" thickBot="1">
      <c r="A234" s="27"/>
      <c r="B234" s="28"/>
      <c r="C234" s="82" t="s">
        <v>5</v>
      </c>
      <c r="D234" s="82"/>
      <c r="E234" s="82"/>
      <c r="F234" s="35">
        <f>(F24+F43+F62+F81+F100+F119+F138+F157+F176+F195+F214+F233)/(IF(F24=0,0,1)+IF(F43=0,0,1)+IF(F62=0,0,1)+IF(F81=0,0,1)+IF(F100=0,0,1)+IF(F119=0,0,1)+IF(F138=0,0,1)+IF(F157=0,0,1)+IF(F176=0,0,1)+IF(F195=0,0,1)+IF(F214=0,0,1)+IF(F233=0,0,1))</f>
        <v>767.5</v>
      </c>
      <c r="G234" s="66">
        <f t="shared" ref="G234:J234" si="101">(G24+G43+G62+G81+G100+G119+G138+G157+G176+G195+G214+G233)/(IF(G24=0,0,1)+IF(G43=0,0,1)+IF(G62=0,0,1)+IF(G81=0,0,1)+IF(G100=0,0,1)+IF(G119=0,0,1)+IF(G138=0,0,1)+IF(G157=0,0,1)+IF(G176=0,0,1)+IF(G195=0,0,1)+IF(G214=0,0,1)+IF(G233=0,0,1))</f>
        <v>26.994999999999994</v>
      </c>
      <c r="H234" s="66">
        <f t="shared" si="101"/>
        <v>28.594999999999999</v>
      </c>
      <c r="I234" s="66">
        <f t="shared" si="101"/>
        <v>94.974166666666648</v>
      </c>
      <c r="J234" s="66">
        <f t="shared" si="101"/>
        <v>745.73583333333329</v>
      </c>
      <c r="K234" s="35"/>
      <c r="L234" s="35"/>
    </row>
  </sheetData>
  <mergeCells count="16">
    <mergeCell ref="C138:D138"/>
    <mergeCell ref="C24:D24"/>
    <mergeCell ref="C1:E1"/>
    <mergeCell ref="H1:K1"/>
    <mergeCell ref="H2:K2"/>
    <mergeCell ref="C43:D43"/>
    <mergeCell ref="C62:D62"/>
    <mergeCell ref="C81:D81"/>
    <mergeCell ref="C100:D100"/>
    <mergeCell ref="C119:D119"/>
    <mergeCell ref="C234:E234"/>
    <mergeCell ref="C157:D157"/>
    <mergeCell ref="C176:D176"/>
    <mergeCell ref="C195:D195"/>
    <mergeCell ref="C214:D214"/>
    <mergeCell ref="C233:D23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nqYLzeg8on5QBCpakqgdGjWbBF8=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WnEoKb76HOzb33ojB+G1cxPthwYJn05263+BQ45J+lufjvbDFQHzvC+CxZkY+i/nhJG9D/ZA
    x0OBmeb41OotKffrQjRwD2bI0kMSBRX/sdjmXsdSDmtqy/ceoAi0wk2zATToTeMRTdXzj7cZ
    S15HU3ZoqQojmv3GoUGJwk753lw=
  </SignatureValue>
  <KeyInfo>
    <KeyValue>
      <RSAKeyValue>
        <Modulus>
            tXKmORQrtnibv2Lza/csDUHHayAHGofrY86RR3ZaudpO0GFKTUT+iILm1yr31F7YkgjSDV5s
            QRvBGPbxbxq5ddBPYWj97KI2lXqoDQynohYhTMFUsR5CRxZkC71q9Tkx+f6oTLelBli6Rxz2
            463j7C6bzl6fc4rurTzzHmjzDs8=
          </Modulus>
        <Exponent>AQAB</Exponent>
      </RSAKeyValue>
    </KeyValue>
    <X509Data>
      <X509Certificate>
          MIICkDCCAfmgAwIBAgIQH3xodUAta75G16Tes8obYDANBgkqhkiG9w0BAQUFADB+MT8wPQYD
          VQQDHjYEIQQ8BDgEQAQ9BD4EMgQwACAEGwROBDEEPgQyBEwAIAQQBD0EMARCBD4EOwRMBDUE
          MgQ9BDAxOzA5BgNVBAoeMgQcBB4EIwAgBB0ETgRABDQEPgRAAC0EGgQ+BEIETAQ4BD0EQQQ6
          BDAETwAgBB4EHgQoMB4XDTIzMTAyNDE1NDgyM1oXDTI0MTAyMzIxNDgyM1owfjE/MD0GA1UE
          Ax42BCEEPAQ4BEAEPQQ+BDIEMAAgBBsETgQxBD4EMgRMACAEEAQ9BDAEQgQ+BDsETAQ1BDIE
          PQQwMTswOQYDVQQKHjIEHAQeBCMAIAQdBE4EQAQ0BD4EQAAtBBoEPgRCBEwEOAQ9BEEEOgQw
          BE8AIAQeBB4EKDCBnzANBgkqhkiG9w0BAQEFAAOBjQAwgYkCgYEAtXKmORQrtnibv2Lza/cs
          DUHHayAHGofrY86RR3ZaudpO0GFKTUT+iILm1yr31F7YkgjSDV5sQRvBGPbxbxq5ddBPYWj9
          7KI2lXqoDQynohYhTMFUsR5CRxZkC71q9Tkx+f6oTLelBli6Rxz2463j7C6bzl6fc4rurTzz
          HmjzDs8CAwEAAaMPMA0wCwYDVR0PBAQDAgbAMA0GCSqGSIb3DQEBBQUAA4GBAFcoSQoNRjgl
          9MBZVwUXzvmaKJWKBeHG1bcUTBMIOK6k1/V3ZVy6La8fTlOEnXV0pepVm+YrqlFcTHnr/Rdt
          +Qb2VwgpnrK0Sq9cjxxMdZVbA7j3ZTYzdNcpcEP/jScc3imBhlnrNuJWYh98ZIY3T5GGZ3QZ
          Iilj00Dnac7YaT2i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LmDuK4BSv1jyVd7B/n/56dPXx7A=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tOnBCbj8rxtc1DjoVwlr/5d8umI=</DigestValue>
      </Reference>
      <Reference URI="/xl/sharedStrings.xml?ContentType=application/vnd.openxmlformats-officedocument.spreadsheetml.sharedStrings+xml">
        <DigestMethod Algorithm="http://www.w3.org/2000/09/xmldsig#sha1"/>
        <DigestValue>FHXb7Dr7+1LVUakJ7bxcryqX2uk=</DigestValue>
      </Reference>
      <Reference URI="/xl/styles.xml?ContentType=application/vnd.openxmlformats-officedocument.spreadsheetml.styles+xml">
        <DigestMethod Algorithm="http://www.w3.org/2000/09/xmldsig#sha1"/>
        <DigestValue>3juOOJ0SdYe+CfGzjF/qzh8Bj5k=</DigestValue>
      </Reference>
      <Reference URI="/xl/theme/theme1.xml?ContentType=application/vnd.openxmlformats-officedocument.theme+xml">
        <DigestMethod Algorithm="http://www.w3.org/2000/09/xmldsig#sha1"/>
        <DigestValue>oseklWJJKHqpPkPr8EeQ00AiNis=</DigestValue>
      </Reference>
      <Reference URI="/xl/workbook.xml?ContentType=application/vnd.openxmlformats-officedocument.spreadsheetml.sheet.main+xml">
        <DigestMethod Algorithm="http://www.w3.org/2000/09/xmldsig#sha1"/>
        <DigestValue>ulZrINtxav3CUcgognlWPjT4vCo=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+b3WR68yCOkgazq0LK6WrenAvmI=</DigestValue>
      </Reference>
    </Manifest>
    <SignatureProperties>
      <SignatureProperty Id="idSignatureTime" Target="#idPackageSignature">
        <mdssi:SignatureTime>
          <mdssi:Format>YYYY-MM-DDThh:mm:ssTZD</mdssi:Format>
          <mdssi:Value>2023-11-15T13:20:37Z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2023-11-15T13:15:59Z</dcterms:modified>
</cp:coreProperties>
</file>